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firstSheet="1"/>
  </bookViews>
  <sheets>
    <sheet name="11.27年度衔接资金项目计划69" sheetId="4" r:id="rId1"/>
  </sheets>
  <definedNames>
    <definedName name="_xlnm._FilterDatabase" localSheetId="0" hidden="1">'11.27年度衔接资金项目计划69'!$8:$8</definedName>
    <definedName name="_xlnm.Print_Titles" localSheetId="0">'11.27年度衔接资金项目计划69'!$5:$8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<sst xmlns="http://schemas.openxmlformats.org/spreadsheetml/2006/main" count="909" uniqueCount="463">
  <si>
    <t>附件2</t>
  </si>
  <si>
    <t>尧都区2025年度巩固拓展脱贫攻坚成果和乡村振兴项目拟实施计划清单</t>
  </si>
  <si>
    <t>序号</t>
  </si>
  <si>
    <t>项目类别</t>
  </si>
  <si>
    <t>乡</t>
  </si>
  <si>
    <t>村</t>
  </si>
  <si>
    <t>项目名称</t>
  </si>
  <si>
    <t>建设
性质</t>
  </si>
  <si>
    <t>实施
地点</t>
  </si>
  <si>
    <t>时间进度</t>
  </si>
  <si>
    <t>责任
单位</t>
  </si>
  <si>
    <t>建设内容及规模</t>
  </si>
  <si>
    <t>资金规模和筹资方式</t>
  </si>
  <si>
    <t>受益对象</t>
  </si>
  <si>
    <t>绩效目标</t>
  </si>
  <si>
    <t>联农带农机制</t>
  </si>
  <si>
    <t>备注</t>
  </si>
  <si>
    <t>项目
类型</t>
  </si>
  <si>
    <t>二级
项目
类型</t>
  </si>
  <si>
    <t>项目
子类
型</t>
  </si>
  <si>
    <t>计划
开工
时间</t>
  </si>
  <si>
    <t>计划
完工
时间</t>
  </si>
  <si>
    <t>项目预算总投资（万元）</t>
  </si>
  <si>
    <t>其中</t>
  </si>
  <si>
    <t>受益村数（个）</t>
  </si>
  <si>
    <t>受益户数（户）</t>
  </si>
  <si>
    <t>受益人口数（人）</t>
  </si>
  <si>
    <t>财政资金（万元）</t>
  </si>
  <si>
    <t>其他资金（万元）</t>
  </si>
  <si>
    <t>受益脱贫户数（户）</t>
  </si>
  <si>
    <t>受益脱贫人口数（人）</t>
  </si>
  <si>
    <t>受益监测对象户数（户）</t>
  </si>
  <si>
    <t>受益监测对象人数（人）</t>
  </si>
  <si>
    <t>巩固三保障成果</t>
  </si>
  <si>
    <t>教育</t>
  </si>
  <si>
    <t>享受“雨露计划”职业教育补助</t>
  </si>
  <si>
    <t>尧都区</t>
  </si>
  <si>
    <t>2025年“雨露计划”职业教育补助项目</t>
  </si>
  <si>
    <t>新建</t>
  </si>
  <si>
    <t>2025年11月</t>
  </si>
  <si>
    <t>区扶贫开发中心</t>
  </si>
  <si>
    <t>为中职、高职（专）、技工学校的在校学生中的我区脱贫家庭（含监测帮扶对象家庭）子女进行资助。</t>
  </si>
  <si>
    <t>其他教育类项目</t>
  </si>
  <si>
    <t>2025年脱贫家庭本科大学新生资助项目</t>
  </si>
  <si>
    <t>为全区脱贫家庭（含防返贫监测对象家庭）本科（第二批c类除外）大学新生进行资助。</t>
  </si>
  <si>
    <t>综合保障</t>
  </si>
  <si>
    <t>防贫保险（基金）</t>
  </si>
  <si>
    <t>2025年防返贫保险项目</t>
  </si>
  <si>
    <t>为全区脱贫家庭（含防返贫监测对象家庭）购买防返贫保险。</t>
  </si>
  <si>
    <t>产业发展</t>
  </si>
  <si>
    <t>高质量庭院经济项目</t>
  </si>
  <si>
    <t>2025年庭院经济奖补项目</t>
  </si>
  <si>
    <t>为全区庭院经济发展好的脱贫家庭（含防返贫监测对象家庭）发放奖补资金。</t>
  </si>
  <si>
    <t>就业项目</t>
  </si>
  <si>
    <t>务工补助</t>
  </si>
  <si>
    <t>交通费补助</t>
  </si>
  <si>
    <t>2025年脱贫劳动力外出务工就业交通补贴项目</t>
  </si>
  <si>
    <t>为全区跨省务工和省内区外出务工的脱贫家庭（含防返贫监测对象家庭）劳动力发放交通补贴。</t>
  </si>
  <si>
    <t>生产奖补、劳务补助等</t>
  </si>
  <si>
    <t>2025年脱贫劳动力外出务工就业稳岗补助项目</t>
  </si>
  <si>
    <t>为全区外出务工的脱贫家庭（含防返贫监测对象家庭）劳动力发放稳岗补助。</t>
  </si>
  <si>
    <t>金融保险配套项目</t>
  </si>
  <si>
    <t>小额贷款贴息</t>
  </si>
  <si>
    <t>2025年脱贫人口小额信贷贴息项目</t>
  </si>
  <si>
    <t>区融资规范办</t>
  </si>
  <si>
    <t>为全区脱贫户和监测户小额贷款贴息。</t>
  </si>
  <si>
    <t>加工流通项目</t>
  </si>
  <si>
    <t>产地初加工和精深加工</t>
  </si>
  <si>
    <t>大阳镇</t>
  </si>
  <si>
    <t>西河堤村</t>
  </si>
  <si>
    <t>大阳镇2025年西河堤村微型辣椒烤房建设项目</t>
  </si>
  <si>
    <t>西河堤村村委会</t>
  </si>
  <si>
    <t>微型烤棚300平米左右，微型辣椒烤房一座和配套设施</t>
  </si>
  <si>
    <t>1、经济效益分析：项目建成，将极大促进农业调产，预计每亩增收600元，同时预计增加村集体收入1.2万元。
2、社会效益分析：项目建成，将极大改善种植户初加工和精深加工条件，促进辖区农业调产，提高农户种植效率，提高农民收入。</t>
  </si>
  <si>
    <t>项目建成，将极大改善种植户初加工和精深加工条件，促进辖区农业调产，提高农户种植效率，提高农民收入。</t>
  </si>
  <si>
    <t>烤房租用农户废旧宅基地</t>
  </si>
  <si>
    <t>生产项目</t>
  </si>
  <si>
    <t>种植业基地</t>
  </si>
  <si>
    <t>大阳镇2025年西河堤村食用菌种植项目</t>
  </si>
  <si>
    <t>（一）购买培养基：10cm菌棒市场价13元/个，共买8640个。
（二）接种菌种：打孔器8元/个，40个。
（三）出菇网格架：高1.8m*长8m*宽10cm*3排，240元/个。</t>
  </si>
  <si>
    <t>1、经济效益分析:项目建成，可实现年营业收入10万元，该项目经济效益较好，具有较强的抗风险能力。
2、社会效益分析：项目建成，将极大改善种植户初加工和精深加工条件，促进辖区农业调产，提高农户生产效率，提高农民收入，带动乡村振兴。</t>
  </si>
  <si>
    <t>1、带动方式:项目建成，将极大改善种植户初加工和精深加工条件，促进辖区农业调产，提高农户生产效率，提高农民收入。
2、预期带动效果:项目建成，将极大促进农业调产，预计每户增收300元。</t>
  </si>
  <si>
    <t>乡村建设行动</t>
  </si>
  <si>
    <t>农村基础设施</t>
  </si>
  <si>
    <t>产业路、资源路、旅游路建设</t>
  </si>
  <si>
    <t>官雀村</t>
  </si>
  <si>
    <t>大阳镇官雀村田间路硬化修建项目</t>
  </si>
  <si>
    <t>改建</t>
  </si>
  <si>
    <t>官雀村村委会</t>
  </si>
  <si>
    <t>修建田间路1500平米，3米路宽。</t>
  </si>
  <si>
    <t>1.经济效益：1、项目建成，将极大促进农业调产，预计每亩节约运输成本15元，经过调产每亩增收20元,带动农户增收超10万元。
2.社会效益：方便村民下地劳作与出行
3.生态效益：减少粉尘
4.群众满意度：方便村民出行，提高村民幸福感。</t>
  </si>
  <si>
    <t>修建田间路利于开展机械化作业，提高生产效率；减少群众运输成本及每年维护修缮田间土路的成本和时间；方便村民下地劳作与出行。</t>
  </si>
  <si>
    <t>大阳镇2025年西河堤村产业路建设项目</t>
  </si>
  <si>
    <t>980平米产业路</t>
  </si>
  <si>
    <t>1、经济效益分析：项目建成，将极大促进农业调产，预计每亩节约运输成本20元，经过调产每亩增收10元，同时预计增加村集体收入3万元。
2、社会效益分析：项目建成，将极大改善田间通行条件，促进辖区农业调产，提高农户种植效率，降低了运输成本，提高农民收入。</t>
  </si>
  <si>
    <t>项目建成，将极大改善田间通行条件，促进辖区农业调产，提高农户种植效率，降低了运输成本，提高农民收入。</t>
  </si>
  <si>
    <t>乔村</t>
  </si>
  <si>
    <t>大阳镇乔村农田道路硬化和管道铺设修建项目</t>
  </si>
  <si>
    <t>乔村村西北田间</t>
  </si>
  <si>
    <t>乔村村委会</t>
  </si>
  <si>
    <t>平整田间路路基4000平方米，硬化田间路4000平方米，管道470米</t>
  </si>
  <si>
    <t>1.经济效益：对村民开展机械化作业，提高生产效率、拉运粮食水果等开展生产生活提供便利。
2.社会效益：方便村民下地劳作与出行
3.生态效益：减少粉尘
4.群众满意度：方便村民出行，提高村民幸福感。</t>
  </si>
  <si>
    <t>方便乔村541户农民机械化耕作，有利于1000亩果品外运，年运量1500吨。提高人居环境。</t>
  </si>
  <si>
    <t>尧贤村</t>
  </si>
  <si>
    <t>大阳镇尧贤村田间道路硬化工程</t>
  </si>
  <si>
    <t>修建</t>
  </si>
  <si>
    <t>尧贤村北郊组、郑家庄组、下马庄组</t>
  </si>
  <si>
    <t>2025年9月</t>
  </si>
  <si>
    <t>大概硬化水泥路4500平米左右，产业路。</t>
  </si>
  <si>
    <t>1.经济效益：项目建成，将极大促进农业调产，预计每亩节约运输成本15元，经过调产每亩增收20元。
2.社会效益：方便村民下地劳作与出行
3.生态效益：减少粉尘
4.群众满意度：方便村民出行，提高村民幸福感</t>
  </si>
  <si>
    <t>休闲农业与乡村旅游</t>
  </si>
  <si>
    <t>大堡村</t>
  </si>
  <si>
    <t>大阳镇2025年大堡村晋冀鲁豫前方指挥所扩建项目</t>
  </si>
  <si>
    <t>扩建</t>
  </si>
  <si>
    <t>大保村东堡组</t>
  </si>
  <si>
    <t>2025年5月</t>
  </si>
  <si>
    <t>2025年10月</t>
  </si>
  <si>
    <t>大堡村委会</t>
  </si>
  <si>
    <t>在原有的山沟、丛林、草地、树林、自然河流、建设红色文化国防教育基地。投资97.25万元，用于购买安装军事教育体验设备14项及设备场地建设。</t>
  </si>
  <si>
    <t>1、经济效益分析：改项目建成后，可实现年收益8万余元，每年可增加集体经济收入5万余元。
2、社会效益分析：农民经过土地出租，就业务工提升收入；集体经过土地出租、提升村集体经济收入。</t>
  </si>
  <si>
    <t>带动模式：经过承包农户土地，提升土地流转租金；经过吸纳就业，提高农户特别是脱贫户、监测户的务工收入。
2、预期带动效果：预计吸纳20余人就近就业，平均每人年增收不低于8000元；经过租赁农户窑洞，增加农户收入。</t>
  </si>
  <si>
    <t>县底镇</t>
  </si>
  <si>
    <t>县底</t>
  </si>
  <si>
    <t>县底镇县底村产业路建设项目</t>
  </si>
  <si>
    <t>县底村南</t>
  </si>
  <si>
    <t>2025年4月</t>
  </si>
  <si>
    <t>县底村村委会</t>
  </si>
  <si>
    <t>完成产业路建设663m，宽3m，面积1989㎡。</t>
  </si>
  <si>
    <t>通过实施该项目，完成产业路建设663米，宽3米，面积1989平方米的目标，达到优化服务本村产业发展水平的目的。</t>
  </si>
  <si>
    <t>项目建设期间，计划使用本村脱贫劳动力1名，低保户1名，普通劳动力4名，使用15天，预计人均增收0.3万元。</t>
  </si>
  <si>
    <t>农村道路建设</t>
  </si>
  <si>
    <t>许村</t>
  </si>
  <si>
    <t>县底镇许村村南田间路硬化项目</t>
  </si>
  <si>
    <t>许村村南</t>
  </si>
  <si>
    <t>许村村民委员会</t>
  </si>
  <si>
    <t>建设田间水泥路500m，宽3m，1500㎡。</t>
  </si>
  <si>
    <t>通过实施该项目，实现硬化田间路1500㎡的目标，实现380亩耕地机械化便利作业的目的。</t>
  </si>
  <si>
    <t>项目建设期间，计划使用本村劳动力3名，计人均增收0.3万元.</t>
  </si>
  <si>
    <t>上官</t>
  </si>
  <si>
    <t>县底镇上官村田间道路硬化二期建设项目</t>
  </si>
  <si>
    <t>续建</t>
  </si>
  <si>
    <t>上官村七、八组</t>
  </si>
  <si>
    <t>上官村村委会</t>
  </si>
  <si>
    <t>硬化田间道路264米，宽6米，厚度15厘米，1584㎡。</t>
  </si>
  <si>
    <t>通过实施该项目，实现道路硬化1584㎡的目标，可兼具粮食晾晒功能。</t>
  </si>
  <si>
    <t>项目建设过程可带动4名本村劳动力参与施工建设，人均增收0.2万元，其中监测户劳动力1名。</t>
  </si>
  <si>
    <t>养殖业基地</t>
  </si>
  <si>
    <t>口子里</t>
  </si>
  <si>
    <t>县底镇口子里村蝎子养殖车间建设项目</t>
  </si>
  <si>
    <t>口子里北角组</t>
  </si>
  <si>
    <t>2025年6月</t>
  </si>
  <si>
    <t>口子里村凤凰岭组股份经济合作社</t>
  </si>
  <si>
    <t>建设240㎡蝎子养殖棚（钢架结构），配套温湿度控制器、控制柜等设施；采购种蝎50kg。</t>
  </si>
  <si>
    <t>通过项目建设，实现建设240㎡蝎子养殖棚的目标，达到年集体经济增收5万元的目的。</t>
  </si>
  <si>
    <t>项目建成后，带动本村10名劳动力就近务工，其中脱贫户劳动力2名，监测户劳动力1名，预计人均月增收200元。</t>
  </si>
  <si>
    <t>翟村</t>
  </si>
  <si>
    <t>县底镇翟村田间道路硬化项目</t>
  </si>
  <si>
    <t>翟村九组至朱村田间路</t>
  </si>
  <si>
    <t>翟村村民委员会</t>
  </si>
  <si>
    <t>水泥硬化田间道路1479㎡，长370m，宽4m。</t>
  </si>
  <si>
    <t>通过实施该项目，实现硬化田间道路1479㎡的目标，达到方便村民耕作通行的目的。</t>
  </si>
  <si>
    <t>项目实施期间，带动本村7名劳动力就近务工，人均增收0.2万元。其中脱贫劳动力2人，监测对象2人。</t>
  </si>
  <si>
    <t>配套设施项目</t>
  </si>
  <si>
    <t>产业园（区）</t>
  </si>
  <si>
    <t>酸枣凹</t>
  </si>
  <si>
    <t>县底镇酸枣凹村浮峪河水稻生产基地配套设施建设项目</t>
  </si>
  <si>
    <t>酸枣凹村浮峪河组</t>
  </si>
  <si>
    <t>酸枣凹村</t>
  </si>
  <si>
    <t>建设排水渠874.2m，渠宽2m，深1.2m，砖结构。</t>
  </si>
  <si>
    <t>通过实施该项目，完成874.2米排水渠建设的目标，达到保护农田的目的。</t>
  </si>
  <si>
    <t>项目建设期间，计划带动6名本村劳动力参与施工建设，人均增收0.3万元。</t>
  </si>
  <si>
    <t>其他</t>
  </si>
  <si>
    <t>贺家庄</t>
  </si>
  <si>
    <t>县底镇贺家庄村村西排水渠改造二期项目</t>
  </si>
  <si>
    <t>贺家庄村村西</t>
  </si>
  <si>
    <t>贺家庄村村委会</t>
  </si>
  <si>
    <t>对贺家庄村村西700m排水渠进行扩宽加盖改造。</t>
  </si>
  <si>
    <t>通过实施该项目达成改造排水渠700m的目标，提高排水效率，增加灌溉蓄水池水源。</t>
  </si>
  <si>
    <t>在项目建设期间计划使用本村劳动力4名，预计人均增收0.3万元。</t>
  </si>
  <si>
    <t>侯村</t>
  </si>
  <si>
    <t>县底镇侯村养殖设备采购项目</t>
  </si>
  <si>
    <t>侯村侯村组股份经济合作社</t>
  </si>
  <si>
    <t>购置养殖设备6台：分别为5m³饲料搅拌机1台，8m³柴油撒料车1台，秸秆草料打包机1台，玉米粉碎机1台，清粪装载机1台，5m³日粮机1台。</t>
  </si>
  <si>
    <t>通过该项目实现购置养殖设备6台（套）的目标，对本村养殖户租赁，达到年集体经济增收3万元的目的。</t>
  </si>
  <si>
    <t>项目建成后，带动本地3名劳动力就近务工，月增收0.25万元。</t>
  </si>
  <si>
    <t>小型农田水利设施建设</t>
  </si>
  <si>
    <t>汾河街道</t>
  </si>
  <si>
    <t>三淇村</t>
  </si>
  <si>
    <t>汾河街道办事处三淇村灌溉渠项目</t>
  </si>
  <si>
    <t>三淇村西侧</t>
  </si>
  <si>
    <t>2025年3月</t>
  </si>
  <si>
    <t>三淇村村民委员会</t>
  </si>
  <si>
    <t>开挖水渠深0.6米，宽0.5米，水渠采用支模混凝土浇筑，长度400米。</t>
  </si>
  <si>
    <t>1、经济效益：提高灌溉率，增加农作物产量，促进人民群众增收；
2、社会效益：全面覆盖700余亩一般耕地的灌溉，增加农民收益，消除因灌溉水泄外导致的冬季存在的安全隐患问题。</t>
  </si>
  <si>
    <t>通过此项目，全面覆盖700余亩一般耕地农田的灌溉，受益农户280户，其中包括8户脱贫户，粮食面积均增产200斤/亩，每户均增收入1000元。</t>
  </si>
  <si>
    <t>产业服务支撑项目</t>
  </si>
  <si>
    <t>智慧农业</t>
  </si>
  <si>
    <t>汾河街道办事处三淇村智慧农业产业基地项目</t>
  </si>
  <si>
    <t>购置水肥一体系统一套、病虫害、墒情检测系统一套。</t>
  </si>
  <si>
    <t>1、经济效益：打造小麦种子培育基
地，增加农作物产量，促进农民增收。2、社会效益：减少1000余亩农作物病虫害及时进行灌溉和施肥。</t>
  </si>
  <si>
    <t>通过此项目，全面覆盖1000余亩一般耕地农田的灌溉，受益农户580户，其中包括12户脱贫户，粮食面积均增产300斤/亩，每户均增收入1200元。</t>
  </si>
  <si>
    <t>汾河街道办事处三淇村提水管网项目</t>
  </si>
  <si>
    <t>三淇村北侧</t>
  </si>
  <si>
    <t>三淇村提水管网，面粉厂至村西段，250型PE管1200米。</t>
  </si>
  <si>
    <t>1、经济效益：提高灌溉率，增加农作物产量，促进人民群众增收；
2、社会效益：全面覆盖1000余亩基本农田的灌溉，增加农民收益，消除因灌溉水泄外导致的冬季存在的安全隐患问题。</t>
  </si>
  <si>
    <t>通过此项目，全面覆盖1000余亩基本农田的灌溉，受益农户350户，其中包括10户脱贫户，粮食面积均增产200斤/亩，每户均增收入1000元。</t>
  </si>
  <si>
    <t>新西村</t>
  </si>
  <si>
    <t>汾河街道办事处新西村产业道路项目</t>
  </si>
  <si>
    <t>新西村东南侧</t>
  </si>
  <si>
    <t>2025年8月</t>
  </si>
  <si>
    <t>新西村村民委员会</t>
  </si>
  <si>
    <t>修建产业道路长130米，宽4米，垫层50公分，道路采用支模混凝土浇筑，厚度30公分；水渠140米。</t>
  </si>
  <si>
    <t>1、经济效益：提高春种秋收效率，方便农机机械设备入地进行机械化种植，快收快打，增加农作物产量，促进人民群众增收；
2、社会效益：方便村民出行，大幅减少二次扬尘，改善村民人居环境。</t>
  </si>
  <si>
    <t>通过此项目，提高了农作物种植效率，受益农户226户，其中包括20户脱贫户，粮食面积均增产200斤/亩，每亩均增收入400余元。</t>
  </si>
  <si>
    <t>枕头乡</t>
  </si>
  <si>
    <t>河底村</t>
  </si>
  <si>
    <t>枕头乡河底村辣椒种植基地建设及栽种项目</t>
  </si>
  <si>
    <t>枕头乡河底村</t>
  </si>
  <si>
    <t>河底村2022年9月至2023年3月底，投资36万余元对荒滩荒地进行垫土，造地40余亩，发展种植业。4月确定种植辣椒项目实施方案，5月初投资4.5万余元对新造土地进行施肥、翻地、铺地膜，投资8.2万余元进行辣椒苗采购、辣椒苗种植，采购901号辣椒苗12万余株，栽种面积40余亩地，辣椒成长期间设专人管理维护。追肥，喷洒农药，建设防护围栏等共投资5.9万余元。2024年4月底，采购草莓辣椒苗32万余株，扩建种植面积20余亩，2025年还需对土地进行石头筛捡，土地平整，农药喷洒等设施填补项目，还需购买大型耕地设备旋耕机，除草机，农药喷洒设备无人机等，减少人工投入，降低投资成本，增收村集体经济收入。</t>
  </si>
  <si>
    <t>本项目在枕头乡河底村种植草莓辣椒32万株，占地60余亩，由河底村委会采用集体经营，收入集体支配方式，2023年采收辣椒5.3万余斤，为村集体经济增收16万元。</t>
  </si>
  <si>
    <t>村“两委”为本村村民提供种植、施肥、后期喷药以及田间管理等务工机会，让越来越多的村民“在家门口”就能实现就业，有效解决当地剩余劳动力务工难的问题，实现村集体经济和群众收入“双提升”。</t>
  </si>
  <si>
    <t>岭上村</t>
  </si>
  <si>
    <t>枕头乡岭上村农业规模化种植项目</t>
  </si>
  <si>
    <t>岭上村许家庄组</t>
  </si>
  <si>
    <t>2025年12月</t>
  </si>
  <si>
    <t>枕头乡岭上村</t>
  </si>
  <si>
    <t>300亩土地的流转和种植工作，实现规模化、统一化种植，平整土地300亩，购置玉米种子450kg，化肥12000kg，农药45kg，地膜10万平方米</t>
  </si>
  <si>
    <t>1.经济效益：项目实施完成后，村集体每年可增加集体收入15万元，且保障了村集体经济的可持续发展。
2.社会效益：在增加村集体收入的同时，切实保护耕地利用，保障粮食安全。
3.生态效益：通过该项目可切实保障村内耕地无人耕种的问题，解决易地搬迁后村内耕地撂荒的问题，落实国家耕地保护政策。
4.群众满意度将达到100%。</t>
  </si>
  <si>
    <t>计划实行集体合作社托管耕地模式，农民将土地托管给集体合作社，由合作社负责农业生产和经营。通过规模化经营、统一管理和市场化运作，提高农产品的产量和质量，增加农户收入。</t>
  </si>
  <si>
    <t>吴村镇</t>
  </si>
  <si>
    <t>北太涧村</t>
  </si>
  <si>
    <t>吴村镇北太涧村有机农业种植试验示范田基地及配套技术建设项目</t>
  </si>
  <si>
    <t>临汾市尧都区吴村镇北太涧村股份经济联合社</t>
  </si>
  <si>
    <t>通过结合有机农业和废弃物资源再利用，实现农业生产和农村环境保护的协同发展。具体建设规模包括100亩有机玉米、小麦和各类蔬菜的种植，以及日常生活和农业废弃物的资源化处理设施。项目实施后，将推动北太涧村形成可持续的生态农业模式，提升农产品品质，改善农村人居环境</t>
  </si>
  <si>
    <t>整村收益，为参与项目的特殊户每年增收18000元，实现资源循环利用。</t>
  </si>
  <si>
    <t>提供就业岗位、增加村民收入。</t>
  </si>
  <si>
    <t>基础设施建设</t>
  </si>
  <si>
    <t>道路硬化项目</t>
  </si>
  <si>
    <t>吴北村</t>
  </si>
  <si>
    <t>吴村镇吴北村道路硬化项目</t>
  </si>
  <si>
    <t>吴村镇吴北村红旗路</t>
  </si>
  <si>
    <t>2025年2月</t>
  </si>
  <si>
    <t>2025年7月</t>
  </si>
  <si>
    <t>尧都区吴村镇吴北村股份经济联合社</t>
  </si>
  <si>
    <t>硬化吴北村河节路长度400米、宽4米</t>
  </si>
  <si>
    <t>1、经济效益分析：促进农村公路与乡村产业的融合发展，优化农村公路网络，推进较大人口规模自然村（组）的通硬化路建设。
2、社会效益分析：构建便捷高效的农村公路骨干路网，提高农村公路覆盖范围、通达深度和服务水平。</t>
  </si>
  <si>
    <t>方便群众耕作及出行增加村民收入</t>
  </si>
  <si>
    <t>尧庙镇</t>
  </si>
  <si>
    <t>大韩村</t>
  </si>
  <si>
    <t>尧庙镇大韩村2025年农田水利设施建设项目</t>
  </si>
  <si>
    <t>尧庙镇大韩村</t>
  </si>
  <si>
    <t>预投入建设资金33.582924万元，对原有旧渠进行拆除，重新砌筑新渠，并铺设混凝土管。计划改建渠道总长800米，其中：①拆除旧渠200立方米；②砌筑砖渠200米，水渠底部铺设100mm厚度的砼垫层并加盖盖板；③铺设直径400mm混凝土管600米。</t>
  </si>
  <si>
    <t>1.经济效益：项目建成后能够保证项目范围内的300余亩耕地正常灌溉，受益农户109户，粮食面积亩均增产100公斤，每户年均增收800余元。
2.社会效益：项目建成后可以有效改善农田的灌溉状况，减少水资源的浪费，提高农作物的产量和农业生产效率，促进农业和经济的发展。
3.生态效益：项目建成后，能够充分高效利用水资源，提高耕地的复种指数和农田的覆盖率，改善生态环境减少水土流失，有利于生态环境的良性发展。
4.群众满意度：得到群众的大力支持，群众主动参与、积极配合，满意度和认可度很高。</t>
  </si>
  <si>
    <t>项目建成后可保证农田正常灌溉面积300余亩，受益农户109户，增加粮食产量，提高农户收入。</t>
  </si>
  <si>
    <t>小型农田水利建设</t>
  </si>
  <si>
    <t>魏村镇</t>
  </si>
  <si>
    <t>和村</t>
  </si>
  <si>
    <t>魏村镇和村灌溉水渠建设工程</t>
  </si>
  <si>
    <t>和村高速路东，屯西线路南</t>
  </si>
  <si>
    <t>和村村委会</t>
  </si>
  <si>
    <t>修建和村高速路东，屯西线路南长1000米的防渗渠。</t>
  </si>
  <si>
    <t>增加农田灌溉面积，粮食亩产增加200斤以上。</t>
  </si>
  <si>
    <t>增加农民经济收入来源，便利的灌溉条件，实现农作物增产增收。</t>
  </si>
  <si>
    <t>农村供水保障设施建设</t>
  </si>
  <si>
    <t>一平垣乡</t>
  </si>
  <si>
    <t>一平垣村</t>
  </si>
  <si>
    <t>一平垣乡一平垣村自来水入户改造项目</t>
  </si>
  <si>
    <t>完成115户群众自来水入户改造</t>
  </si>
  <si>
    <t>该项目实施后可提升一平垣村115户群众的供水保障水平</t>
  </si>
  <si>
    <t>项目实施后，群众饮水更加便捷，减少拉运支出。</t>
  </si>
  <si>
    <t>虎头山村</t>
  </si>
  <si>
    <t>一平垣乡虎头山村田间道路建设项目</t>
  </si>
  <si>
    <t>实施道路硬化2700平米。</t>
  </si>
  <si>
    <t>1.社会效益：方便群众出行，提升乡村建设水平。
2.生态效益：减少道路扬尘
3.群众满意度：方便村民出行，提高村民幸福感</t>
  </si>
  <si>
    <t>在项目实施过程中吸纳本村劳动力务工，增加群众收入。</t>
  </si>
  <si>
    <t>闫马河村</t>
  </si>
  <si>
    <t>一平垣乡闫马河村田间道路硬化项目</t>
  </si>
  <si>
    <t>平整路面998米，硬化道路2994平米</t>
  </si>
  <si>
    <t>市场建设和农村物流</t>
  </si>
  <si>
    <t>乔李镇</t>
  </si>
  <si>
    <t>乔李村</t>
  </si>
  <si>
    <t>乔李镇乔李村市场建设项目</t>
  </si>
  <si>
    <t>乔李镇乔李村</t>
  </si>
  <si>
    <t>预估投资97.35万元，市场占地面积为3300㎡，膜结构农贸棚。</t>
  </si>
  <si>
    <t>1.经济效益：增加集体收入，提高农村品销售效率；
2.社会效益：改善当地村民生活质量
3.生态效益：采用合理设计，减少能源消耗
4.该工程实施，增加就业机会，可作为城乡经济的交流平台，改善村民生活，提高农民收入</t>
  </si>
  <si>
    <t>增加集体及收入20万元，建成后可安排保洁员及市场管理员2-3人。</t>
  </si>
  <si>
    <t>南羊村</t>
  </si>
  <si>
    <t>乔李镇南羊村饲草晾晒场项目</t>
  </si>
  <si>
    <t>乔李镇南羊村</t>
  </si>
  <si>
    <t>建立饲草晾晒场场地新建4000㎡。</t>
  </si>
  <si>
    <t>饲草晾晒场新建4000㎡，推进村养殖业发展，增加村民收入、壮大集体经济。</t>
  </si>
  <si>
    <t>预计吸纳10余人就近就业，平均每人年增收不低于8000元；经过租赁农户土地，每亩预计增收100元左右。</t>
  </si>
  <si>
    <t>尧乡园村</t>
  </si>
  <si>
    <t>乔李镇尧乡园村艾草晾晒库钢结构及地面硬化工程</t>
  </si>
  <si>
    <t>乔李镇尧乡园村</t>
  </si>
  <si>
    <t>艾草晾晒库钢结构1500㎡、硬化水泥地面4368㎡。</t>
  </si>
  <si>
    <t>通过储存达到艾草保质保鲜、延长艾草存期的目的，起到调剂淡旺季市场的需求，解决了艾农的后顾之忧。在壮大艾草支柱产业及村集体经济的同时，必将为农衬劳动力提供更多的就业岗位。</t>
  </si>
  <si>
    <t>项目实施后，可带动我村85户340人土地承包款收入255000元。</t>
  </si>
  <si>
    <t>王村</t>
  </si>
  <si>
    <t>乔李镇王村（960m×5m）田间道路硬化工程</t>
  </si>
  <si>
    <t>乔李镇王村</t>
  </si>
  <si>
    <t>投入建设资金59.69万元，硬化长960m，宽5m，厚15㎝，道路约4800㎡</t>
  </si>
  <si>
    <t>1.社会效益：通过道路硬化，方便村民出行和农作需要；改善了村容村貌，提升人居环境；2.生态效益:有效抑制灰尘污染；3.该工程实施，可得到广大村民支持，群众满意度高。</t>
  </si>
  <si>
    <t>施工可通过支付工资的形式解决11人农村剩余劳动力</t>
  </si>
  <si>
    <t>乔李镇乔李村柳树井田间产业道路硬化工程</t>
  </si>
  <si>
    <t>投入建设资金45.42万元，田间道路厚15cm道路2437.13㎡</t>
  </si>
  <si>
    <t>1.经济效益：通过道路硬化，方便村民出行；
2.社会效益：改善了村容村貌，提升人居环境管理水平；
3.生态效益：有效抑制灰尘污染；
4.该工程实施，可得到广大村民支持，群众满意度高。</t>
  </si>
  <si>
    <t>施工可通过支付工资的形解决农村剩余劳动力3人，方便群众农作需要</t>
  </si>
  <si>
    <t>乔李镇乔李村小型农田水利设施建设</t>
  </si>
  <si>
    <t>投入建设资金45.28万元，蓄水池350m³，水泵一备一用两台</t>
  </si>
  <si>
    <t>1.经济效益：利用水池进行灌溉，提高农田产量；
2.社会效益：保障灌溉用水需求
3.生态效益：有助于水资源的合理配置和高效利用，改善当地湿地生态系统
4.该工程实施，一次建造，长期使用，具有长期投资价值，能够解决当地群众灌溉需求。</t>
  </si>
  <si>
    <t>方便112户420人村民浇灌；工程建设中可解决3-5人本村剩余劳动力。</t>
  </si>
  <si>
    <t>乔李镇尧乡园村艾草基地田间道路硬化工程</t>
  </si>
  <si>
    <t>硬化艾草基地西南水泥路681㎡、艾草基地永安官道水泥路1460㎡。</t>
  </si>
  <si>
    <t>该项目的实施，可为艾草种植过程中的物资供应及收获季节的机械化作业以及运输的顺畅，为后续产业化、规模化深加工打基础，从而提高艾草产业链的经济价值，增加集体经济收入，带动农民增收。</t>
  </si>
  <si>
    <t>项目实施后，艾草种植过程中的物资供应及收获季节的机械化作业以及运输的顺畅。在建设过程中，为当地村民提供了短期的就业机会。</t>
  </si>
  <si>
    <t>乔李镇王村（385m×4m）田间道路硬化工程</t>
  </si>
  <si>
    <t>投入建设资金19.25万元，硬化长385m，宽4m，厚15㎝，道路约1540㎡</t>
  </si>
  <si>
    <t>施工可通过支付工资的形式解决5人农村剩余劳动力</t>
  </si>
  <si>
    <t>乔李镇王村（440m×5m）田间道路硬化工程</t>
  </si>
  <si>
    <t>投入建设资金19.98万元，硬化长440m，宽5m，厚15㎝，道路约2240㎡</t>
  </si>
  <si>
    <t>北高村</t>
  </si>
  <si>
    <t>乔李镇北高村（5288.58m²）田间道路硬化工程</t>
  </si>
  <si>
    <t>乔李镇北高村</t>
  </si>
  <si>
    <t>投入建设资金62.991768万元，厚15㎝，道路约5228.58㎡</t>
  </si>
  <si>
    <t>1.社会效益：通过道路硬化，方便村民出行和大棚作物产出需要；改善了村容村貌，提升人居环境；2.生态效益:有效抑制灰尘污染；3.该工程实施，可得到广大村民支持，群众满意度高。</t>
  </si>
  <si>
    <t>施工可通过支付工资的形式解决9人农村剩余劳动力</t>
  </si>
  <si>
    <t>北麻村</t>
  </si>
  <si>
    <t>乔李镇北麻村田间3路硬化工程</t>
  </si>
  <si>
    <t>乔李镇北麻村</t>
  </si>
  <si>
    <t>投入建设资金27.6万元，硬化总长430m，宽5m，厚15㎝，道路约2150㎡</t>
  </si>
  <si>
    <t>1.社会效益：通过道路硬化，促进农业产业发展，方便村民出行和农作需要；改善了村容村貌，提升人居环境；2.生态效益:有效抑制灰尘污染；3.该工程实施，可得到广大村民支持，群众满意度高。</t>
  </si>
  <si>
    <t>施工可通过支付工资的形式解决5-10人农村剩余劳动力</t>
  </si>
  <si>
    <t>乔李镇北麻村农田5路硬化工程</t>
  </si>
  <si>
    <t>投入建设资金26.2万元，硬化总长408m，宽5m，厚15㎝，道路约2040㎡</t>
  </si>
  <si>
    <t>南候村</t>
  </si>
  <si>
    <t>乔李镇南候村南大街道路改造硬化工程</t>
  </si>
  <si>
    <t>乔李镇南候村</t>
  </si>
  <si>
    <t>投入建设资金28.05万元，硬化长561m，宽4m，厚15㎝，道路约2244㎡</t>
  </si>
  <si>
    <t>方便南候村293户群众出行</t>
  </si>
  <si>
    <t>北候村</t>
  </si>
  <si>
    <t>乔李镇北候村中心路田间道路硬化工程</t>
  </si>
  <si>
    <t>乔李镇北候村</t>
  </si>
  <si>
    <t>投入建设资金81万元，硬化长1200m，宽5m，厚15㎝，道路约6000㎡</t>
  </si>
  <si>
    <t>施工可通过支付工资的形式解决15人农村剩余劳动力</t>
  </si>
  <si>
    <t>南麻村</t>
  </si>
  <si>
    <t>乔李镇南麻村产业道路硬化工程</t>
  </si>
  <si>
    <t>乔李镇南麻村</t>
  </si>
  <si>
    <t>投入建设资金35.09万元，硬化长570.58m，宽5m，厚15㎝，道路约2852.91㎡</t>
  </si>
  <si>
    <t>1.社会效益：通过道路硬化，方便村民出行和农作需要；改善了村容村貌，提升人居环境；2.生态效益:有效抑制灰尘污染；4.该工程实施，可得到广大村民支持，群众满意度高。</t>
  </si>
  <si>
    <t>施工可通过支付工资的形式解决4人农村剩余劳动力</t>
  </si>
  <si>
    <t>贾得乡</t>
  </si>
  <si>
    <t>周家庄村</t>
  </si>
  <si>
    <t>贾得乡周家庄村馒头（花馍）生产线配套设备设施采购项目</t>
  </si>
  <si>
    <t>周家庄村村委</t>
  </si>
  <si>
    <t>周家庄村村民委员会</t>
  </si>
  <si>
    <t>1.和面提升一体机1台，1.82万元；
2.馒头成型机1台，0.76万元；
3.馒头整形机1台，0.95万元；
4.醒发房2台，1.5万元；
5.蒸房2台，3万元；
6.馒头架车2个，1.1万元；
7.和面机1台，0.75万元；
8.揉面压片机1台，0.75万元
9.面案4台，0.5万元；
10.蒸汽锅炉1台，0.75万元；
11.软水机1台，0.52万元；
12.面架8个，0.5万元；
13.不绣钢货架12个，1万元，
14.拉面车2个，0.15万元；
15.排气设备1套，0.55万元；
16.冷库及制冷设备1台，3.5万元；
17.厨杂小件，0.8万元。</t>
  </si>
  <si>
    <t xml:space="preserve">1.购置馒头生产线设备；
2.每年预计馒头年产量10万斤，花馍若干；
3.在2025年3月底之前完成；
4.成本控制在18.9万元以下；
5.一年收益预计20万元；
6.受益覆盖全村275户，970人；
7.农户人口满意度达到90%以上。
</t>
  </si>
  <si>
    <t>1.带动监测户务工就业，增加收入。
2.保护和传承具有独特文化价值的花馍制作工艺，推动非物质文化遗产的传承和发展。
3.增加了农村旅游的吸引力和竞争力，促进农村经济的发展和繁荣。 
4.通过收益分红带动集体经济收入。</t>
  </si>
  <si>
    <t>贾升村</t>
  </si>
  <si>
    <t>贾得乡贾升村繁殖牛配套设施采购项目</t>
  </si>
  <si>
    <t>贾升村委会</t>
  </si>
  <si>
    <t>购置一台联合收割机38万元，一台拖拉机20万元，一台搅草机5万元，一台农用装载机6万元，一台小型挖机12万元，一台取草机4万元，一台打捆机1.5万元，一台出粪电瓶车1万元。</t>
  </si>
  <si>
    <t>1.一台联合收割机，拖拉机，搅草机，农用装载机，小型挖机，取草机，打捆机，出粪电瓶车。
2.养殖家畜成活率达到90％以上
3.在2025年8月底之前完成
4.成本控制在87.5万以下
5.一年收益预计6万元
6.受益覆盖全村831户，2809人，受益脱贫人口5户9人
7.农户人口满意度达到90％以上</t>
  </si>
  <si>
    <t>1.务工带动就业；
2.通过收益分红带动集体经济收入</t>
  </si>
  <si>
    <t>土门镇</t>
  </si>
  <si>
    <t>田村</t>
  </si>
  <si>
    <t>土门镇田村农田水利设施建设项目（小型电灌站）</t>
  </si>
  <si>
    <t>土门镇田村</t>
  </si>
  <si>
    <t>新建电灌站在七一渠和村内吃水水库之间，计划建设砖混结构水泵房一座，购买水泵设备一套，埋设管道1600米，设置6个出水口、三个三筒、11个弯头、法兰6个、止回阀1个、泄水阀2个、购买160米电缆、配电启动柜1套。</t>
  </si>
  <si>
    <t>计划建设砖混结构水泵房一座，购买水泵设备一套，埋设管道1600米，设置6个出水口、三个三筒、11个弯头、法兰6个、止回阀1个、泄水阀2个、购买160米电缆、配电启动柜1套。促进田村村民小麦产量增产42万斤，增收58.5万元、玉米产量增产72万斤、增收88万元。</t>
  </si>
  <si>
    <t xml:space="preserve">带动农户、脱贫户20人参与建设，提高农户收入。
</t>
  </si>
  <si>
    <t>农村道路建设及配套排水管网</t>
  </si>
  <si>
    <t>刘村镇</t>
  </si>
  <si>
    <t>刘北村</t>
  </si>
  <si>
    <t>刘村镇刘北村农村道路硬化及配套排水管网建设项目</t>
  </si>
  <si>
    <t>硬化新庄一巷1098㎡、中心北街（与北刘交接处）733㎡共计1831㎡；配套排水管网420余米。</t>
  </si>
  <si>
    <t>促进农业生产发展。推动农村经济发展。改善村民出行条件。提升农村公共服务水平。</t>
  </si>
  <si>
    <t>通过硬化2条村中道路共计1831㎡及配套排水管网420余米，满足村民日常出行和农业生产的需求，提升农村公共服务水平，提高村民生活质量，增强村民的获得感和幸福感。</t>
  </si>
  <si>
    <t>金殿镇</t>
  </si>
  <si>
    <t>河南村</t>
  </si>
  <si>
    <t>金殿镇河南村“空心田”生态种养项目</t>
  </si>
  <si>
    <t>金殿镇河南村</t>
  </si>
  <si>
    <t>返修空心田约20余亩，新建田间水渠约2800米，新建净水池约200平方米。</t>
  </si>
  <si>
    <t>项目实施过程中，能够提供20-60个就业岗位，减少外出打工人员，留住中青劳动力；空心田整体整修完成后，借用母子河生态环境，推广采摘、教研项目，最终实现村民创收年人均超3000元，助力乡村振兴。</t>
  </si>
  <si>
    <t>1、雇佣劳动力。
项目建设期间雇佣本村剩余劳动力从事运输、建设等方面工作，从而带动部分农户提高收入。
2、产出收益。
村民与合作社共同占股，开展共同参与的集体经济，为壮大集体经济、增加农户收益奠定基础。</t>
  </si>
  <si>
    <t>小榆东村</t>
  </si>
  <si>
    <t>金殿镇小榆东村农田水利设施建设项目</t>
  </si>
  <si>
    <t>修建3米宽农田道路500米及农田灌溉渠2900米</t>
  </si>
  <si>
    <t>方便村民春种秋播</t>
  </si>
  <si>
    <t>直接收益约81户农户和约300亩土地，方便春种秋播，增产增收。</t>
  </si>
  <si>
    <t>峪口村</t>
  </si>
  <si>
    <t>金殿镇峪口村香菇菌棒加工设备购置项目</t>
  </si>
  <si>
    <t>峪口村村南</t>
  </si>
  <si>
    <t>金殿镇峪口村</t>
  </si>
  <si>
    <t>购买食用菌灭菌柜39立方2座，单价12.5万元；搅拌设备3立方2座，单价1.96万元；提升机4米1台，单价0.54万元、提升机4.5米1台，单价0.58万元；装扎一体机2台，单价2.3万元及其他电器辅助设施3.2万元，总价37.84万元。</t>
  </si>
  <si>
    <t>购买食用菌灭菌柜2台，自动装袋机1台，自动接种机1台，搅拌设备1套。</t>
  </si>
  <si>
    <t>主要雇佣劳动力和集体收益两种模式，开展联农带农，推动乡村振兴。一是雇佣劳动力。菌棒制棒设备购入后，在专业人员操作下、雇佣农村剩余劳动力创收入。二是集体收益。合作社为峪口村股份经济联合社，全体村民占股，开展共同参与的集体经济，为壮大集体经济、增加农户收益奠定基础。</t>
  </si>
  <si>
    <t>农产品仓储保鲜冷链基础设施建设</t>
  </si>
  <si>
    <t>金殿镇峪口村粮食仓储建设项目</t>
  </si>
  <si>
    <t>新建300吨粮食仓储设备两套，包括仓储、清理输送、电气及辅助设施，力争仓储烘干粮食规模达到600吨。</t>
  </si>
  <si>
    <t>通过烘干、仓储中心建设，全面提高我村及周边粮食主产区粮食烘干、存储能力，项目的实施可为村集体经济年收入增加10万元，收益分配按照股东人数分配，农户增加收入5万元。</t>
  </si>
  <si>
    <t>1、带动方式：合作社在项目建设过程中，主要雇佣劳动力和集体收益两种模式，开展联农带农，推动乡村振兴。
一是雇佣劳动力：菌棒制棒设备购入后，在专业人员操作下、雇佣农村剩余劳动力创收入。二是集体收益：合作社为峪口村股份经济联合社，全体村民占股，开展共同参与的集体经济，为壮大集体经济、增加农户收益奠定基础。
2、预期带动效果：项目的实施可为村集体经济年收入增加10万元，将惠及农户865户2846人，惠及土地3200余亩，就业劳动力45人。</t>
  </si>
  <si>
    <t>席坊村</t>
  </si>
  <si>
    <t>金殿镇席坊村水渠建设项目</t>
  </si>
  <si>
    <t>建设50砖砌河渠1650米。</t>
  </si>
  <si>
    <t>建设50砖砌河渠1650米，占地长度1650米，建设施工长度1650米，工程验收合格率达95%，。</t>
  </si>
  <si>
    <t>河渠修建过程中，主要通过雇佣村内剩余劳动力，开展联农带农，推动乡村振兴，建设完成后，方便农田灌溉，可提高粮食产量。</t>
  </si>
  <si>
    <t>杜家庄村</t>
  </si>
  <si>
    <t>金殿镇杜家庄村智慧农业综合体项目</t>
  </si>
  <si>
    <t>（1）秸秆综合利用：杜家庄村1000亩农田秸秆综合利用交于杜家庄村委会托管，减轻环保压力，促进农业现代化进程。
（2）功能农业：杜家庄村300亩功能农业示范区农田，通过生物营养强化技术生产出具有健康改善功能的农产品，高质量发展农业，提高农业经济效益，增加农民收入，增强人体免疫力，增进人民身体健康，助力健康中国建设，实现中华民族伟大复兴
（3）智慧农业：杜家庄村300亩智慧农业示范区农田，通过农田物联网系统，提高生产效率、提升农作物质量与品质，为农业农村现代化建设和乡村振兴提供有力支撑。</t>
  </si>
  <si>
    <t>农业小气候监测设备1套、土壤环境监测设备10套、作物种植苗情监测设备10套、病虫害自动虫情监测设备1套、物联网杀虫灯设备10套、物联网大数据管控平台、围杆建设</t>
  </si>
  <si>
    <t>与1000亩耕地的农户签署托管合同；签署四台农用机械租赁合同；雇佣30个村民做种植收获等相关劳动。</t>
  </si>
  <si>
    <t>伍级村</t>
  </si>
  <si>
    <t>金殿镇伍级村东滩田间道路改建项目</t>
  </si>
  <si>
    <t>伍级村村委会</t>
  </si>
  <si>
    <t>改建成宽6米长960米的水泥道路，共计5760平方米</t>
  </si>
  <si>
    <t>改建宽6米长960米的水泥道路，受益人群645户2038人，便于农事生产，节约人力成本。</t>
  </si>
  <si>
    <t>1、雇佣劳动力。
道路建设期间雇佣本村剩余劳动力从事运输、建设等方面工作，从而带动部分农户提高收入。
2、收益。
极大提高农民种地积极性，避免撂荒现象发生，方便农户田间作业，为机械化生产提供必要的基础条件。同时也为下一步规模化经营奠定基础。</t>
  </si>
  <si>
    <t>苏村</t>
  </si>
  <si>
    <t>金殿镇苏村灌溉渠维修建设项目</t>
  </si>
  <si>
    <t>苏村新开北路至新开南路</t>
  </si>
  <si>
    <t>新开北路至新开南路河道修缮面积1200㎡</t>
  </si>
  <si>
    <t>项目实施过程中，能够提供10-20个就业岗位，减少外出打工人员，留住中青劳动力；可以改善沿河村民的日常生活，美化村容村貌，提高农田灌溉率以及耕地利用率，沿河400户耕地得以更好灌溉，增加农户收成。</t>
  </si>
  <si>
    <t>1、雇佣劳动力。
项目建设期间雇佣本村剩余劳动力从事运输、建设等方面工作，从而带动部分农户提高收入。
2、产出收益。
村民在得到更好灌溉管代的同时增大的播种信心，提高耕地利用率，提升村民幸福感。</t>
  </si>
  <si>
    <t>朔村</t>
  </si>
  <si>
    <t>金殿镇朔村修建农田路建设项目</t>
  </si>
  <si>
    <t>朔村村委会</t>
  </si>
  <si>
    <t>建设水泥路面，总长度351米，宽3米</t>
  </si>
  <si>
    <t>农田路建成后，使得村民的粮食能快速的颗粒归仓，大大增强了村民的幸福感</t>
  </si>
  <si>
    <t>项目在实施过程中，提供大量的就业机会，雇佣了大量的农村剩余劳动力。</t>
  </si>
  <si>
    <t>金殿镇朔村修建河渠建设项目</t>
  </si>
  <si>
    <t>建设50砖砌河渠1970米</t>
  </si>
  <si>
    <t>河渠修建完成后，每亩地至少增收500元，提高村民收入。</t>
  </si>
  <si>
    <t>在项目建设过程中，主要雇佣村中劳动力提高村民收入，推动乡村振兴。
项目建设完成后，将便于村民春耕秋种，带动村民从事农业生产的积极性。</t>
  </si>
  <si>
    <t>姑射村</t>
  </si>
  <si>
    <t>金殿镇姑射村水渠建设项目</t>
  </si>
  <si>
    <t>姑射村八号路旁</t>
  </si>
  <si>
    <t>姑射村村委会</t>
  </si>
  <si>
    <t>修建八号路边村南水井至七一渠的灌溉水渠一条共计约1800米。一渠两用，既是村民的水井灌溉渠，也是雨季洪水排水渠。</t>
  </si>
  <si>
    <t>通过开展1800米水渠建设工作，实现133户，452口村民基本农田灌溉目标和雨季排洪。</t>
  </si>
  <si>
    <t>便于农作物灌溉和雨季排洪。</t>
  </si>
  <si>
    <t>金殿镇姑射村农田道路硬化工程项目</t>
  </si>
  <si>
    <t>姑射村红庙路东</t>
  </si>
  <si>
    <t>平整硬化红庙路东田间路路面共计1110㎡。</t>
  </si>
  <si>
    <t>平整硬化红庙路东田间路路面共1110㎡，方便村民下地干活、机械通行。</t>
  </si>
  <si>
    <t>便村民下地劳作、机械通行作业。</t>
  </si>
  <si>
    <t>录井村</t>
  </si>
  <si>
    <t>金殿镇录井村修建河渠建设项目</t>
  </si>
  <si>
    <t>录井村村委会</t>
  </si>
  <si>
    <t>灌溉渠防渗2370米</t>
  </si>
  <si>
    <t>修建灌溉渠防渗2370米</t>
  </si>
  <si>
    <t>北杜村</t>
  </si>
  <si>
    <t>金殿镇北杜村修建河渠建设项目</t>
  </si>
  <si>
    <t>北杜村委会</t>
  </si>
  <si>
    <t>建设50砖砌河渠350米</t>
  </si>
  <si>
    <t>在项目建设过程中，主要雇佣村中劳动力提高村民收入，推动乡村振兴。</t>
  </si>
  <si>
    <t>贾册村</t>
  </si>
  <si>
    <t>金殿镇贾册村小型农田水利设施建设</t>
  </si>
  <si>
    <t>金殿镇贾册村</t>
  </si>
  <si>
    <t>修缮高标准农田未覆盖部分水利设施（灌溉渠防渗）1875米</t>
  </si>
  <si>
    <t>1、雇佣劳动力。
水利设施建设期间雇佣本村农民从事运输、建设等方面工作，带动部分农民提高收入。
2、收益。
极大提高农民种地积极性，避免撂荒现象发生，方便农户灌溉作业，提高土壤保墒情况，很大程度上节约水资源浪费，确保用水现象。同时也为下一步规模化经营奠定基础。</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</si>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</sst>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s>
  <fonts count="28">
    <font>
      <sz val="11"/>
      <color theme="1"/>
      <name val="宋体"/>
      <charset val="134"/>
      <scheme val="minor"/>
    </font>
    <font>
      <sz val="16"/>
      <name val="黑体"/>
      <charset val="134"/>
    </font>
    <font>
      <sz val="11"/>
      <name val="宋体"/>
      <charset val="134"/>
      <scheme val="minor"/>
    </font>
    <font>
      <b/>
      <sz val="14"/>
      <name val="宋体"/>
      <charset val="134"/>
      <scheme val="minor"/>
    </font>
    <font>
      <b/>
      <sz val="12"/>
      <name val="宋体"/>
      <charset val="134"/>
      <scheme val="minor"/>
    </font>
    <font>
      <sz val="14"/>
      <name val="宋体"/>
      <charset val="134"/>
      <scheme val="minor"/>
    </font>
    <font>
      <sz val="18"/>
      <name val="方正小标宋简体"/>
      <charset val="134"/>
    </font>
    <font>
      <sz val="14"/>
      <name val="宋体"/>
      <charset val="134"/>
    </font>
    <font>
      <b/>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50">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2" fillId="0" borderId="0" xfId="0" applyFont="1" applyFill="1" applyAlignment="1">
      <alignment horizontal="center" vertical="center"/>
    </xf>
    <xf numFmtId="0" fontId="3" fillId="0" borderId="0" xfId="0" applyFont="1" applyFill="1">
      <alignment vertical="center"/>
    </xf>
    <xf numFmtId="0" fontId="4" fillId="0" borderId="0" xfId="0" applyFont="1" applyFill="1">
      <alignment vertical="center"/>
    </xf>
    <xf numFmtId="0" fontId="5" fillId="0" borderId="0" xfId="0" applyFont="1" applyFill="1">
      <alignment vertical="center"/>
    </xf>
    <xf numFmtId="0" fontId="5" fillId="0" borderId="0" xfId="0" applyFont="1" applyFill="1" applyAlignment="1">
      <alignment vertical="center" wrapText="1"/>
    </xf>
    <xf numFmtId="0" fontId="5"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xf>
    <xf numFmtId="0" fontId="2" fillId="0" borderId="0" xfId="0" applyFont="1" applyFill="1" applyAlignment="1">
      <alignment horizontal="left" vertical="center" wrapText="1"/>
    </xf>
    <xf numFmtId="0" fontId="2" fillId="0" borderId="0" xfId="0" applyFont="1" applyFill="1" applyAlignment="1">
      <alignment vertical="center" wrapText="1"/>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xf>
    <xf numFmtId="0" fontId="3" fillId="0" borderId="0" xfId="0" applyFont="1" applyFill="1" applyBorder="1" applyAlignment="1">
      <alignment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 fillId="0" borderId="0" xfId="0" applyFont="1" applyFill="1" applyAlignment="1">
      <alignment horizontal="left" vertical="center" wrapText="1"/>
    </xf>
    <xf numFmtId="0" fontId="6"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57"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57" fontId="5"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shrinkToFit="1"/>
    </xf>
    <xf numFmtId="0" fontId="7" fillId="0" borderId="1" xfId="0" applyFont="1" applyFill="1" applyBorder="1" applyAlignment="1">
      <alignment horizontal="left" vertical="top" wrapText="1"/>
    </xf>
    <xf numFmtId="0" fontId="1" fillId="0" borderId="0" xfId="0" applyFont="1" applyFill="1" applyAlignment="1">
      <alignment vertical="center" wrapText="1"/>
    </xf>
    <xf numFmtId="0" fontId="7" fillId="0" borderId="1" xfId="0" applyFont="1" applyFill="1" applyBorder="1" applyAlignment="1">
      <alignment horizontal="justify" vertical="center" wrapText="1"/>
    </xf>
    <xf numFmtId="0" fontId="7" fillId="0" borderId="1" xfId="0" applyFont="1" applyFill="1" applyBorder="1" applyAlignment="1">
      <alignment vertical="center" wrapText="1"/>
    </xf>
    <xf numFmtId="0" fontId="5" fillId="0" borderId="1" xfId="0" applyFont="1" applyFill="1" applyBorder="1" applyAlignment="1">
      <alignment horizontal="justify" vertical="center" wrapText="1"/>
    </xf>
    <xf numFmtId="0" fontId="5" fillId="0" borderId="1" xfId="0" applyNumberFormat="1" applyFont="1" applyFill="1" applyBorder="1" applyAlignment="1">
      <alignment horizontal="left" vertical="center" wrapText="1"/>
    </xf>
    <xf numFmtId="0" fontId="8"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76" fontId="5"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78"/>
  <sheetViews>
    <sheetView tabSelected="1" zoomScale="55" zoomScaleNormal="55" topLeftCell="A21" workbookViewId="0">
      <selection activeCell="S22" sqref="S22"/>
    </sheetView>
  </sheetViews>
  <sheetFormatPr defaultColWidth="9" defaultRowHeight="13.5"/>
  <cols>
    <col min="1" max="1" width="5.5" style="2" customWidth="1"/>
    <col min="2" max="4" width="6.9" style="3" customWidth="1"/>
    <col min="5" max="6" width="3.575" style="9" customWidth="1"/>
    <col min="7" max="7" width="19.7666666666667" style="10" customWidth="1"/>
    <col min="8" max="8" width="5.375" style="3" customWidth="1"/>
    <col min="9" max="9" width="7.5" style="3" customWidth="1"/>
    <col min="10" max="11" width="14.375" style="9" customWidth="1"/>
    <col min="12" max="12" width="8.625" style="3" customWidth="1"/>
    <col min="13" max="13" width="33.5666666666667" style="11" customWidth="1"/>
    <col min="14" max="14" width="16.7833333333333" style="3" customWidth="1"/>
    <col min="15" max="15" width="17.375" style="3" customWidth="1"/>
    <col min="16" max="16" width="15.875" style="3" customWidth="1"/>
    <col min="17" max="17" width="6.75" style="3" customWidth="1"/>
    <col min="18" max="18" width="8.56666666666667" style="3" customWidth="1"/>
    <col min="19" max="19" width="9.76666666666667" style="3" customWidth="1"/>
    <col min="20" max="23" width="7.85" style="3" customWidth="1"/>
    <col min="24" max="25" width="33.025" style="10" customWidth="1"/>
    <col min="26" max="26" width="9.30833333333333" style="12" customWidth="1"/>
    <col min="27" max="16384" width="9" style="2"/>
  </cols>
  <sheetData>
    <row r="1" s="1" customFormat="1" ht="31" customHeight="1" spans="1:26">
      <c r="A1" s="1" t="s">
        <v>0</v>
      </c>
      <c r="B1" s="13"/>
      <c r="C1" s="13"/>
      <c r="D1" s="13"/>
      <c r="E1" s="14"/>
      <c r="F1" s="14"/>
      <c r="G1" s="15"/>
      <c r="H1" s="13"/>
      <c r="I1" s="13"/>
      <c r="J1" s="14"/>
      <c r="K1" s="14"/>
      <c r="L1" s="13"/>
      <c r="M1" s="31"/>
      <c r="N1" s="13"/>
      <c r="O1" s="13"/>
      <c r="P1" s="13"/>
      <c r="Q1" s="13"/>
      <c r="R1" s="13"/>
      <c r="S1" s="13"/>
      <c r="T1" s="13"/>
      <c r="U1" s="13"/>
      <c r="V1" s="13"/>
      <c r="W1" s="13"/>
      <c r="X1" s="15"/>
      <c r="Y1" s="15"/>
      <c r="Z1" s="41"/>
    </row>
    <row r="2" s="2" customFormat="1" ht="22" customHeight="1" spans="1:26">
      <c r="A2" s="16" t="s">
        <v>1</v>
      </c>
      <c r="B2" s="16"/>
      <c r="C2" s="16"/>
      <c r="D2" s="16"/>
      <c r="E2" s="17"/>
      <c r="F2" s="17"/>
      <c r="G2" s="18"/>
      <c r="H2" s="16"/>
      <c r="I2" s="16"/>
      <c r="J2" s="17"/>
      <c r="K2" s="17"/>
      <c r="L2" s="16"/>
      <c r="M2" s="32"/>
      <c r="N2" s="16"/>
      <c r="O2" s="16"/>
      <c r="P2" s="16"/>
      <c r="Q2" s="16"/>
      <c r="R2" s="16"/>
      <c r="S2" s="16"/>
      <c r="T2" s="16"/>
      <c r="U2" s="16"/>
      <c r="V2" s="16"/>
      <c r="W2" s="16"/>
      <c r="X2" s="18"/>
      <c r="Y2" s="18"/>
      <c r="Z2" s="17"/>
    </row>
    <row r="3" s="3" customFormat="1" ht="17" customHeight="1" spans="1:26">
      <c r="A3" s="16"/>
      <c r="B3" s="16"/>
      <c r="C3" s="16"/>
      <c r="D3" s="16"/>
      <c r="E3" s="17"/>
      <c r="F3" s="17"/>
      <c r="G3" s="18"/>
      <c r="H3" s="16"/>
      <c r="I3" s="16"/>
      <c r="J3" s="17"/>
      <c r="K3" s="17"/>
      <c r="L3" s="16"/>
      <c r="M3" s="32"/>
      <c r="N3" s="16"/>
      <c r="O3" s="16"/>
      <c r="P3" s="16"/>
      <c r="Q3" s="16"/>
      <c r="R3" s="16"/>
      <c r="S3" s="16"/>
      <c r="T3" s="16"/>
      <c r="U3" s="16"/>
      <c r="V3" s="16"/>
      <c r="W3" s="16"/>
      <c r="X3" s="18"/>
      <c r="Y3" s="18"/>
      <c r="Z3" s="17"/>
    </row>
    <row r="4" s="4" customFormat="1" ht="25" customHeight="1" spans="1:26">
      <c r="A4" s="19"/>
      <c r="B4" s="20"/>
      <c r="C4" s="20"/>
      <c r="D4" s="20"/>
      <c r="E4" s="21"/>
      <c r="F4" s="21"/>
      <c r="G4" s="22"/>
      <c r="H4" s="20"/>
      <c r="I4" s="20"/>
      <c r="J4" s="21"/>
      <c r="K4" s="21"/>
      <c r="L4" s="20"/>
      <c r="M4" s="33"/>
      <c r="N4" s="20"/>
      <c r="O4" s="20"/>
      <c r="P4" s="20"/>
      <c r="Q4" s="20"/>
      <c r="R4" s="20"/>
      <c r="S4" s="20"/>
      <c r="T4" s="20"/>
      <c r="U4" s="20"/>
      <c r="V4" s="20"/>
      <c r="W4" s="20"/>
      <c r="X4" s="22"/>
      <c r="Y4" s="22"/>
      <c r="Z4" s="19"/>
    </row>
    <row r="5" s="5" customFormat="1" ht="21" customHeight="1" spans="1:26">
      <c r="A5" s="23" t="s">
        <v>2</v>
      </c>
      <c r="B5" s="23" t="s">
        <v>3</v>
      </c>
      <c r="C5" s="23"/>
      <c r="D5" s="23"/>
      <c r="E5" s="23" t="s">
        <v>4</v>
      </c>
      <c r="F5" s="23" t="s">
        <v>5</v>
      </c>
      <c r="G5" s="23" t="s">
        <v>6</v>
      </c>
      <c r="H5" s="23" t="s">
        <v>7</v>
      </c>
      <c r="I5" s="23" t="s">
        <v>8</v>
      </c>
      <c r="J5" s="23" t="s">
        <v>9</v>
      </c>
      <c r="K5" s="23"/>
      <c r="L5" s="23" t="s">
        <v>10</v>
      </c>
      <c r="M5" s="23" t="s">
        <v>11</v>
      </c>
      <c r="N5" s="23" t="s">
        <v>12</v>
      </c>
      <c r="O5" s="23"/>
      <c r="P5" s="23"/>
      <c r="Q5" s="23" t="s">
        <v>13</v>
      </c>
      <c r="R5" s="23"/>
      <c r="S5" s="23"/>
      <c r="T5" s="23"/>
      <c r="U5" s="23"/>
      <c r="V5" s="23"/>
      <c r="W5" s="23"/>
      <c r="X5" s="23" t="s">
        <v>14</v>
      </c>
      <c r="Y5" s="23" t="s">
        <v>15</v>
      </c>
      <c r="Z5" s="23" t="s">
        <v>16</v>
      </c>
    </row>
    <row r="6" s="5" customFormat="1" ht="15" customHeight="1" spans="1:26">
      <c r="A6" s="23"/>
      <c r="B6" s="23" t="s">
        <v>17</v>
      </c>
      <c r="C6" s="23" t="s">
        <v>18</v>
      </c>
      <c r="D6" s="23" t="s">
        <v>19</v>
      </c>
      <c r="E6" s="23"/>
      <c r="F6" s="23"/>
      <c r="G6" s="23"/>
      <c r="H6" s="23"/>
      <c r="I6" s="23"/>
      <c r="J6" s="23" t="s">
        <v>20</v>
      </c>
      <c r="K6" s="23" t="s">
        <v>21</v>
      </c>
      <c r="L6" s="23"/>
      <c r="M6" s="23"/>
      <c r="N6" s="23" t="s">
        <v>22</v>
      </c>
      <c r="O6" s="23" t="s">
        <v>23</v>
      </c>
      <c r="P6" s="23"/>
      <c r="Q6" s="23" t="s">
        <v>24</v>
      </c>
      <c r="R6" s="23" t="s">
        <v>25</v>
      </c>
      <c r="S6" s="23" t="s">
        <v>26</v>
      </c>
      <c r="T6" s="23" t="s">
        <v>23</v>
      </c>
      <c r="U6" s="23"/>
      <c r="V6" s="23"/>
      <c r="W6" s="23"/>
      <c r="X6" s="23"/>
      <c r="Y6" s="23"/>
      <c r="Z6" s="23"/>
    </row>
    <row r="7" s="5" customFormat="1" ht="14.25" spans="1:26">
      <c r="A7" s="23"/>
      <c r="B7" s="23"/>
      <c r="C7" s="23"/>
      <c r="D7" s="23"/>
      <c r="E7" s="23"/>
      <c r="F7" s="23"/>
      <c r="G7" s="23"/>
      <c r="H7" s="23"/>
      <c r="I7" s="23"/>
      <c r="J7" s="23"/>
      <c r="K7" s="23"/>
      <c r="L7" s="23"/>
      <c r="M7" s="23"/>
      <c r="N7" s="23"/>
      <c r="O7" s="23"/>
      <c r="P7" s="23"/>
      <c r="Q7" s="23"/>
      <c r="R7" s="23"/>
      <c r="S7" s="23"/>
      <c r="T7" s="23"/>
      <c r="U7" s="23"/>
      <c r="V7" s="23"/>
      <c r="W7" s="23"/>
      <c r="X7" s="23"/>
      <c r="Y7" s="23"/>
      <c r="Z7" s="23"/>
    </row>
    <row r="8" s="5" customFormat="1" ht="63" customHeight="1" spans="1:26">
      <c r="A8" s="23"/>
      <c r="B8" s="23"/>
      <c r="C8" s="23"/>
      <c r="D8" s="23"/>
      <c r="E8" s="23"/>
      <c r="F8" s="23"/>
      <c r="G8" s="23"/>
      <c r="H8" s="23"/>
      <c r="I8" s="23"/>
      <c r="J8" s="23"/>
      <c r="K8" s="23"/>
      <c r="L8" s="23"/>
      <c r="M8" s="23"/>
      <c r="N8" s="23"/>
      <c r="O8" s="23" t="s">
        <v>27</v>
      </c>
      <c r="P8" s="23" t="s">
        <v>28</v>
      </c>
      <c r="Q8" s="23"/>
      <c r="R8" s="23"/>
      <c r="S8" s="23"/>
      <c r="T8" s="23" t="s">
        <v>29</v>
      </c>
      <c r="U8" s="23" t="s">
        <v>30</v>
      </c>
      <c r="V8" s="23" t="s">
        <v>31</v>
      </c>
      <c r="W8" s="23" t="s">
        <v>32</v>
      </c>
      <c r="X8" s="23"/>
      <c r="Y8" s="23"/>
      <c r="Z8" s="23"/>
    </row>
    <row r="9" s="6" customFormat="1" ht="131.25" spans="1:26">
      <c r="A9" s="24">
        <v>1</v>
      </c>
      <c r="B9" s="25" t="s">
        <v>33</v>
      </c>
      <c r="C9" s="24" t="s">
        <v>34</v>
      </c>
      <c r="D9" s="24" t="s">
        <v>35</v>
      </c>
      <c r="E9" s="24" t="s">
        <v>36</v>
      </c>
      <c r="F9" s="24"/>
      <c r="G9" s="26" t="s">
        <v>37</v>
      </c>
      <c r="H9" s="24" t="s">
        <v>38</v>
      </c>
      <c r="I9" s="24" t="s">
        <v>36</v>
      </c>
      <c r="J9" s="34">
        <v>45658</v>
      </c>
      <c r="K9" s="35" t="s">
        <v>39</v>
      </c>
      <c r="L9" s="24" t="s">
        <v>40</v>
      </c>
      <c r="M9" s="26" t="s">
        <v>41</v>
      </c>
      <c r="N9" s="24">
        <f t="shared" ref="N9:N15" si="0">O9+P9</f>
        <v>60</v>
      </c>
      <c r="O9" s="24">
        <v>60</v>
      </c>
      <c r="P9" s="24">
        <v>0</v>
      </c>
      <c r="Q9" s="24"/>
      <c r="R9" s="24">
        <f t="shared" ref="R9:R15" si="1">T9</f>
        <v>200</v>
      </c>
      <c r="S9" s="24">
        <f t="shared" ref="S9:S15" si="2">U9</f>
        <v>200</v>
      </c>
      <c r="T9" s="24">
        <v>200</v>
      </c>
      <c r="U9" s="24">
        <v>200</v>
      </c>
      <c r="V9" s="24"/>
      <c r="W9" s="24"/>
      <c r="X9" s="26" t="s">
        <v>41</v>
      </c>
      <c r="Y9" s="26" t="s">
        <v>41</v>
      </c>
      <c r="Z9" s="24"/>
    </row>
    <row r="10" s="2" customFormat="1" ht="75" spans="1:26">
      <c r="A10" s="24">
        <v>2</v>
      </c>
      <c r="B10" s="25" t="s">
        <v>33</v>
      </c>
      <c r="C10" s="24" t="s">
        <v>34</v>
      </c>
      <c r="D10" s="24" t="s">
        <v>42</v>
      </c>
      <c r="E10" s="24" t="s">
        <v>36</v>
      </c>
      <c r="F10" s="24"/>
      <c r="G10" s="26" t="s">
        <v>43</v>
      </c>
      <c r="H10" s="24" t="s">
        <v>38</v>
      </c>
      <c r="I10" s="24" t="s">
        <v>36</v>
      </c>
      <c r="J10" s="34">
        <v>45658</v>
      </c>
      <c r="K10" s="35" t="s">
        <v>39</v>
      </c>
      <c r="L10" s="24" t="s">
        <v>40</v>
      </c>
      <c r="M10" s="26" t="s">
        <v>44</v>
      </c>
      <c r="N10" s="24">
        <f t="shared" si="0"/>
        <v>10</v>
      </c>
      <c r="O10" s="24">
        <v>10</v>
      </c>
      <c r="P10" s="24">
        <v>0</v>
      </c>
      <c r="Q10" s="24"/>
      <c r="R10" s="24">
        <f t="shared" si="1"/>
        <v>20</v>
      </c>
      <c r="S10" s="24">
        <f t="shared" si="2"/>
        <v>20</v>
      </c>
      <c r="T10" s="24">
        <v>20</v>
      </c>
      <c r="U10" s="24">
        <v>20</v>
      </c>
      <c r="V10" s="24"/>
      <c r="W10" s="24"/>
      <c r="X10" s="26" t="s">
        <v>44</v>
      </c>
      <c r="Y10" s="26" t="s">
        <v>44</v>
      </c>
      <c r="Z10" s="24"/>
    </row>
    <row r="11" s="6" customFormat="1" ht="75" spans="1:26">
      <c r="A11" s="24">
        <v>3</v>
      </c>
      <c r="B11" s="24" t="s">
        <v>33</v>
      </c>
      <c r="C11" s="24" t="s">
        <v>45</v>
      </c>
      <c r="D11" s="24" t="s">
        <v>46</v>
      </c>
      <c r="E11" s="24" t="s">
        <v>36</v>
      </c>
      <c r="F11" s="24"/>
      <c r="G11" s="26" t="s">
        <v>47</v>
      </c>
      <c r="H11" s="24" t="s">
        <v>38</v>
      </c>
      <c r="I11" s="24" t="s">
        <v>36</v>
      </c>
      <c r="J11" s="34">
        <v>45658</v>
      </c>
      <c r="K11" s="35" t="s">
        <v>39</v>
      </c>
      <c r="L11" s="24" t="s">
        <v>40</v>
      </c>
      <c r="M11" s="26" t="s">
        <v>48</v>
      </c>
      <c r="N11" s="24">
        <f t="shared" si="0"/>
        <v>20</v>
      </c>
      <c r="O11" s="24">
        <v>20</v>
      </c>
      <c r="P11" s="24">
        <v>0</v>
      </c>
      <c r="Q11" s="24"/>
      <c r="R11" s="24">
        <v>2805</v>
      </c>
      <c r="S11" s="24">
        <f t="shared" si="2"/>
        <v>7499</v>
      </c>
      <c r="T11" s="24">
        <v>2805</v>
      </c>
      <c r="U11" s="24">
        <v>7499</v>
      </c>
      <c r="V11" s="24"/>
      <c r="W11" s="24"/>
      <c r="X11" s="26" t="s">
        <v>48</v>
      </c>
      <c r="Y11" s="26" t="s">
        <v>48</v>
      </c>
      <c r="Z11" s="24"/>
    </row>
    <row r="12" s="2" customFormat="1" ht="93.75" spans="1:26">
      <c r="A12" s="24">
        <v>4</v>
      </c>
      <c r="B12" s="24" t="s">
        <v>49</v>
      </c>
      <c r="C12" s="24" t="s">
        <v>50</v>
      </c>
      <c r="D12" s="24" t="s">
        <v>50</v>
      </c>
      <c r="E12" s="24" t="s">
        <v>36</v>
      </c>
      <c r="F12" s="24"/>
      <c r="G12" s="26" t="s">
        <v>51</v>
      </c>
      <c r="H12" s="24" t="s">
        <v>38</v>
      </c>
      <c r="I12" s="24" t="s">
        <v>36</v>
      </c>
      <c r="J12" s="34">
        <v>45658</v>
      </c>
      <c r="K12" s="35" t="s">
        <v>39</v>
      </c>
      <c r="L12" s="24" t="s">
        <v>40</v>
      </c>
      <c r="M12" s="26" t="s">
        <v>52</v>
      </c>
      <c r="N12" s="24">
        <f t="shared" si="0"/>
        <v>10</v>
      </c>
      <c r="O12" s="24">
        <v>10</v>
      </c>
      <c r="P12" s="24">
        <v>0</v>
      </c>
      <c r="Q12" s="24"/>
      <c r="R12" s="24">
        <f t="shared" si="1"/>
        <v>50</v>
      </c>
      <c r="S12" s="24">
        <f t="shared" si="2"/>
        <v>50</v>
      </c>
      <c r="T12" s="24">
        <v>50</v>
      </c>
      <c r="U12" s="24">
        <v>50</v>
      </c>
      <c r="V12" s="24"/>
      <c r="W12" s="24"/>
      <c r="X12" s="26" t="s">
        <v>52</v>
      </c>
      <c r="Y12" s="26" t="s">
        <v>52</v>
      </c>
      <c r="Z12" s="24"/>
    </row>
    <row r="13" s="2" customFormat="1" ht="75" spans="1:26">
      <c r="A13" s="24">
        <v>5</v>
      </c>
      <c r="B13" s="24" t="s">
        <v>53</v>
      </c>
      <c r="C13" s="24" t="s">
        <v>54</v>
      </c>
      <c r="D13" s="24" t="s">
        <v>55</v>
      </c>
      <c r="E13" s="24" t="s">
        <v>36</v>
      </c>
      <c r="F13" s="24"/>
      <c r="G13" s="26" t="s">
        <v>56</v>
      </c>
      <c r="H13" s="24" t="s">
        <v>38</v>
      </c>
      <c r="I13" s="24" t="s">
        <v>36</v>
      </c>
      <c r="J13" s="34">
        <v>45658</v>
      </c>
      <c r="K13" s="35" t="s">
        <v>39</v>
      </c>
      <c r="L13" s="24" t="s">
        <v>40</v>
      </c>
      <c r="M13" s="26" t="s">
        <v>57</v>
      </c>
      <c r="N13" s="24">
        <f t="shared" si="0"/>
        <v>130</v>
      </c>
      <c r="O13" s="24">
        <v>130</v>
      </c>
      <c r="P13" s="24">
        <v>0</v>
      </c>
      <c r="Q13" s="24"/>
      <c r="R13" s="24">
        <f t="shared" si="1"/>
        <v>1024</v>
      </c>
      <c r="S13" s="24">
        <f t="shared" si="2"/>
        <v>1024</v>
      </c>
      <c r="T13" s="24">
        <v>1024</v>
      </c>
      <c r="U13" s="24">
        <v>1024</v>
      </c>
      <c r="V13" s="24"/>
      <c r="W13" s="24"/>
      <c r="X13" s="26" t="s">
        <v>57</v>
      </c>
      <c r="Y13" s="26" t="s">
        <v>57</v>
      </c>
      <c r="Z13" s="24"/>
    </row>
    <row r="14" s="6" customFormat="1" ht="93.75" spans="1:26">
      <c r="A14" s="24">
        <v>6</v>
      </c>
      <c r="B14" s="24" t="s">
        <v>53</v>
      </c>
      <c r="C14" s="24" t="s">
        <v>54</v>
      </c>
      <c r="D14" s="24" t="s">
        <v>58</v>
      </c>
      <c r="E14" s="24" t="s">
        <v>36</v>
      </c>
      <c r="F14" s="24"/>
      <c r="G14" s="26" t="s">
        <v>59</v>
      </c>
      <c r="H14" s="24" t="s">
        <v>38</v>
      </c>
      <c r="I14" s="24" t="s">
        <v>36</v>
      </c>
      <c r="J14" s="34">
        <v>45658</v>
      </c>
      <c r="K14" s="35" t="s">
        <v>39</v>
      </c>
      <c r="L14" s="24" t="s">
        <v>40</v>
      </c>
      <c r="M14" s="26" t="s">
        <v>60</v>
      </c>
      <c r="N14" s="24">
        <f t="shared" si="0"/>
        <v>130</v>
      </c>
      <c r="O14" s="24">
        <v>130</v>
      </c>
      <c r="P14" s="24">
        <v>0</v>
      </c>
      <c r="Q14" s="24"/>
      <c r="R14" s="24">
        <f t="shared" si="1"/>
        <v>195</v>
      </c>
      <c r="S14" s="24">
        <f t="shared" si="2"/>
        <v>195</v>
      </c>
      <c r="T14" s="24">
        <v>195</v>
      </c>
      <c r="U14" s="24">
        <v>195</v>
      </c>
      <c r="V14" s="24"/>
      <c r="W14" s="24"/>
      <c r="X14" s="26" t="s">
        <v>60</v>
      </c>
      <c r="Y14" s="26" t="s">
        <v>60</v>
      </c>
      <c r="Z14" s="24"/>
    </row>
    <row r="15" s="6" customFormat="1" ht="75" spans="1:26">
      <c r="A15" s="24">
        <v>7</v>
      </c>
      <c r="B15" s="25" t="s">
        <v>49</v>
      </c>
      <c r="C15" s="25" t="s">
        <v>61</v>
      </c>
      <c r="D15" s="24" t="s">
        <v>62</v>
      </c>
      <c r="E15" s="24" t="s">
        <v>36</v>
      </c>
      <c r="F15" s="24"/>
      <c r="G15" s="26" t="s">
        <v>63</v>
      </c>
      <c r="H15" s="24" t="s">
        <v>38</v>
      </c>
      <c r="I15" s="24" t="s">
        <v>36</v>
      </c>
      <c r="J15" s="34">
        <v>45658</v>
      </c>
      <c r="K15" s="35" t="s">
        <v>39</v>
      </c>
      <c r="L15" s="35" t="s">
        <v>64</v>
      </c>
      <c r="M15" s="26" t="s">
        <v>65</v>
      </c>
      <c r="N15" s="24">
        <v>50</v>
      </c>
      <c r="O15" s="24">
        <v>50</v>
      </c>
      <c r="P15" s="24">
        <v>0</v>
      </c>
      <c r="Q15" s="24"/>
      <c r="R15" s="24">
        <f t="shared" si="1"/>
        <v>249</v>
      </c>
      <c r="S15" s="24">
        <f t="shared" si="2"/>
        <v>249</v>
      </c>
      <c r="T15" s="24">
        <v>249</v>
      </c>
      <c r="U15" s="24">
        <v>249</v>
      </c>
      <c r="V15" s="24"/>
      <c r="W15" s="24"/>
      <c r="X15" s="26" t="s">
        <v>65</v>
      </c>
      <c r="Y15" s="26" t="s">
        <v>65</v>
      </c>
      <c r="Z15" s="24"/>
    </row>
    <row r="16" s="6" customFormat="1" ht="168.75" spans="1:26">
      <c r="A16" s="24">
        <v>8</v>
      </c>
      <c r="B16" s="25" t="s">
        <v>49</v>
      </c>
      <c r="C16" s="24" t="s">
        <v>66</v>
      </c>
      <c r="D16" s="24" t="s">
        <v>67</v>
      </c>
      <c r="E16" s="24" t="s">
        <v>68</v>
      </c>
      <c r="F16" s="24" t="s">
        <v>69</v>
      </c>
      <c r="G16" s="26" t="s">
        <v>70</v>
      </c>
      <c r="H16" s="24" t="s">
        <v>38</v>
      </c>
      <c r="I16" s="24" t="s">
        <v>69</v>
      </c>
      <c r="J16" s="34">
        <v>45839</v>
      </c>
      <c r="K16" s="35" t="s">
        <v>39</v>
      </c>
      <c r="L16" s="24" t="s">
        <v>71</v>
      </c>
      <c r="M16" s="26" t="s">
        <v>72</v>
      </c>
      <c r="N16" s="24">
        <v>19.6</v>
      </c>
      <c r="O16" s="24">
        <v>19.6</v>
      </c>
      <c r="P16" s="24">
        <v>0</v>
      </c>
      <c r="Q16" s="24">
        <v>1</v>
      </c>
      <c r="R16" s="24">
        <v>50</v>
      </c>
      <c r="S16" s="24">
        <v>160</v>
      </c>
      <c r="T16" s="24">
        <v>4</v>
      </c>
      <c r="U16" s="24">
        <v>6</v>
      </c>
      <c r="V16" s="24">
        <v>4</v>
      </c>
      <c r="W16" s="24">
        <v>7</v>
      </c>
      <c r="X16" s="26" t="s">
        <v>73</v>
      </c>
      <c r="Y16" s="26" t="s">
        <v>74</v>
      </c>
      <c r="Z16" s="24" t="s">
        <v>75</v>
      </c>
    </row>
    <row r="17" s="2" customFormat="1" ht="168.75" spans="1:26">
      <c r="A17" s="24">
        <v>9</v>
      </c>
      <c r="B17" s="25" t="s">
        <v>49</v>
      </c>
      <c r="C17" s="24" t="s">
        <v>76</v>
      </c>
      <c r="D17" s="24" t="s">
        <v>77</v>
      </c>
      <c r="E17" s="24" t="s">
        <v>68</v>
      </c>
      <c r="F17" s="24" t="s">
        <v>69</v>
      </c>
      <c r="G17" s="26" t="s">
        <v>78</v>
      </c>
      <c r="H17" s="24" t="s">
        <v>38</v>
      </c>
      <c r="I17" s="24" t="s">
        <v>69</v>
      </c>
      <c r="J17" s="34">
        <v>45839</v>
      </c>
      <c r="K17" s="34">
        <v>45962</v>
      </c>
      <c r="L17" s="24" t="s">
        <v>71</v>
      </c>
      <c r="M17" s="26" t="s">
        <v>79</v>
      </c>
      <c r="N17" s="24">
        <v>18.962</v>
      </c>
      <c r="O17" s="24">
        <v>18.962</v>
      </c>
      <c r="P17" s="24">
        <v>0</v>
      </c>
      <c r="Q17" s="24">
        <v>1</v>
      </c>
      <c r="R17" s="24">
        <v>20</v>
      </c>
      <c r="S17" s="24">
        <v>63</v>
      </c>
      <c r="T17" s="24">
        <v>4</v>
      </c>
      <c r="U17" s="24">
        <v>6</v>
      </c>
      <c r="V17" s="24">
        <v>4</v>
      </c>
      <c r="W17" s="24">
        <v>7</v>
      </c>
      <c r="X17" s="26" t="s">
        <v>80</v>
      </c>
      <c r="Y17" s="26" t="s">
        <v>81</v>
      </c>
      <c r="Z17" s="26"/>
    </row>
    <row r="18" s="6" customFormat="1" ht="187.5" spans="1:26">
      <c r="A18" s="24">
        <v>10</v>
      </c>
      <c r="B18" s="24" t="s">
        <v>82</v>
      </c>
      <c r="C18" s="24" t="s">
        <v>83</v>
      </c>
      <c r="D18" s="24" t="s">
        <v>84</v>
      </c>
      <c r="E18" s="24" t="s">
        <v>68</v>
      </c>
      <c r="F18" s="24" t="s">
        <v>85</v>
      </c>
      <c r="G18" s="26" t="s">
        <v>86</v>
      </c>
      <c r="H18" s="24" t="s">
        <v>87</v>
      </c>
      <c r="I18" s="24" t="s">
        <v>85</v>
      </c>
      <c r="J18" s="34">
        <v>45839</v>
      </c>
      <c r="K18" s="34">
        <v>45962</v>
      </c>
      <c r="L18" s="24" t="s">
        <v>88</v>
      </c>
      <c r="M18" s="26" t="s">
        <v>89</v>
      </c>
      <c r="N18" s="24">
        <v>19.9</v>
      </c>
      <c r="O18" s="24">
        <v>19.9</v>
      </c>
      <c r="P18" s="24">
        <v>0</v>
      </c>
      <c r="Q18" s="24">
        <v>1</v>
      </c>
      <c r="R18" s="24">
        <v>428</v>
      </c>
      <c r="S18" s="24">
        <v>1750</v>
      </c>
      <c r="T18" s="24">
        <v>0</v>
      </c>
      <c r="U18" s="24">
        <v>0</v>
      </c>
      <c r="V18" s="24">
        <v>1</v>
      </c>
      <c r="W18" s="24">
        <v>4</v>
      </c>
      <c r="X18" s="26" t="s">
        <v>90</v>
      </c>
      <c r="Y18" s="26" t="s">
        <v>91</v>
      </c>
      <c r="Z18" s="26"/>
    </row>
    <row r="19" s="2" customFormat="1" ht="187.5" spans="1:26">
      <c r="A19" s="24">
        <v>11</v>
      </c>
      <c r="B19" s="24" t="s">
        <v>82</v>
      </c>
      <c r="C19" s="24" t="s">
        <v>83</v>
      </c>
      <c r="D19" s="24" t="s">
        <v>84</v>
      </c>
      <c r="E19" s="24" t="s">
        <v>68</v>
      </c>
      <c r="F19" s="24" t="s">
        <v>69</v>
      </c>
      <c r="G19" s="26" t="s">
        <v>92</v>
      </c>
      <c r="H19" s="24" t="s">
        <v>38</v>
      </c>
      <c r="I19" s="24" t="s">
        <v>69</v>
      </c>
      <c r="J19" s="34">
        <v>45839</v>
      </c>
      <c r="K19" s="34">
        <v>45962</v>
      </c>
      <c r="L19" s="24" t="s">
        <v>71</v>
      </c>
      <c r="M19" s="26" t="s">
        <v>93</v>
      </c>
      <c r="N19" s="24">
        <v>19.9</v>
      </c>
      <c r="O19" s="24">
        <v>19.9</v>
      </c>
      <c r="P19" s="24">
        <v>0</v>
      </c>
      <c r="Q19" s="24">
        <v>1</v>
      </c>
      <c r="R19" s="24">
        <v>60</v>
      </c>
      <c r="S19" s="24">
        <v>190</v>
      </c>
      <c r="T19" s="24">
        <v>4</v>
      </c>
      <c r="U19" s="24">
        <v>6</v>
      </c>
      <c r="V19" s="24">
        <v>4</v>
      </c>
      <c r="W19" s="24">
        <v>7</v>
      </c>
      <c r="X19" s="26" t="s">
        <v>94</v>
      </c>
      <c r="Y19" s="26" t="s">
        <v>95</v>
      </c>
      <c r="Z19" s="26"/>
    </row>
    <row r="20" s="2" customFormat="1" ht="168.75" spans="1:26">
      <c r="A20" s="24">
        <v>12</v>
      </c>
      <c r="B20" s="24" t="s">
        <v>82</v>
      </c>
      <c r="C20" s="24" t="s">
        <v>83</v>
      </c>
      <c r="D20" s="24" t="s">
        <v>84</v>
      </c>
      <c r="E20" s="24" t="s">
        <v>68</v>
      </c>
      <c r="F20" s="24" t="s">
        <v>96</v>
      </c>
      <c r="G20" s="26" t="s">
        <v>97</v>
      </c>
      <c r="H20" s="24" t="s">
        <v>87</v>
      </c>
      <c r="I20" s="24" t="s">
        <v>98</v>
      </c>
      <c r="J20" s="34">
        <v>45839</v>
      </c>
      <c r="K20" s="34">
        <v>45962</v>
      </c>
      <c r="L20" s="24" t="s">
        <v>99</v>
      </c>
      <c r="M20" s="26" t="s">
        <v>100</v>
      </c>
      <c r="N20" s="24">
        <v>85</v>
      </c>
      <c r="O20" s="24">
        <v>85</v>
      </c>
      <c r="P20" s="24">
        <v>0</v>
      </c>
      <c r="Q20" s="24">
        <v>1</v>
      </c>
      <c r="R20" s="24">
        <v>541</v>
      </c>
      <c r="S20" s="24">
        <v>1974</v>
      </c>
      <c r="T20" s="24">
        <v>9</v>
      </c>
      <c r="U20" s="24">
        <v>33</v>
      </c>
      <c r="V20" s="24">
        <v>1</v>
      </c>
      <c r="W20" s="24">
        <v>3</v>
      </c>
      <c r="X20" s="26" t="s">
        <v>101</v>
      </c>
      <c r="Y20" s="26" t="s">
        <v>102</v>
      </c>
      <c r="Z20" s="42"/>
    </row>
    <row r="21" s="6" customFormat="1" ht="168.75" spans="1:26">
      <c r="A21" s="24">
        <v>13</v>
      </c>
      <c r="B21" s="24" t="s">
        <v>82</v>
      </c>
      <c r="C21" s="24" t="s">
        <v>83</v>
      </c>
      <c r="D21" s="24" t="s">
        <v>84</v>
      </c>
      <c r="E21" s="24" t="s">
        <v>68</v>
      </c>
      <c r="F21" s="24" t="s">
        <v>103</v>
      </c>
      <c r="G21" s="26" t="s">
        <v>104</v>
      </c>
      <c r="H21" s="24" t="s">
        <v>105</v>
      </c>
      <c r="I21" s="24" t="s">
        <v>106</v>
      </c>
      <c r="J21" s="35" t="s">
        <v>107</v>
      </c>
      <c r="K21" s="34">
        <v>45962</v>
      </c>
      <c r="L21" s="24" t="s">
        <v>103</v>
      </c>
      <c r="M21" s="26" t="s">
        <v>108</v>
      </c>
      <c r="N21" s="24">
        <v>63</v>
      </c>
      <c r="O21" s="24">
        <v>63</v>
      </c>
      <c r="P21" s="24">
        <v>0</v>
      </c>
      <c r="Q21" s="24">
        <v>1</v>
      </c>
      <c r="R21" s="24">
        <v>91</v>
      </c>
      <c r="S21" s="24">
        <v>347</v>
      </c>
      <c r="T21" s="24">
        <v>35</v>
      </c>
      <c r="U21" s="24">
        <v>105</v>
      </c>
      <c r="V21" s="24">
        <v>2</v>
      </c>
      <c r="W21" s="24">
        <v>4</v>
      </c>
      <c r="X21" s="26" t="s">
        <v>109</v>
      </c>
      <c r="Y21" s="26" t="s">
        <v>91</v>
      </c>
      <c r="Z21" s="42"/>
    </row>
    <row r="22" s="6" customFormat="1" ht="150" spans="1:26">
      <c r="A22" s="24">
        <v>14</v>
      </c>
      <c r="B22" s="25" t="s">
        <v>49</v>
      </c>
      <c r="C22" s="25" t="s">
        <v>76</v>
      </c>
      <c r="D22" s="24" t="s">
        <v>110</v>
      </c>
      <c r="E22" s="24" t="s">
        <v>68</v>
      </c>
      <c r="F22" s="24" t="s">
        <v>111</v>
      </c>
      <c r="G22" s="26" t="s">
        <v>112</v>
      </c>
      <c r="H22" s="24" t="s">
        <v>113</v>
      </c>
      <c r="I22" s="24" t="s">
        <v>114</v>
      </c>
      <c r="J22" s="35" t="s">
        <v>115</v>
      </c>
      <c r="K22" s="35" t="s">
        <v>116</v>
      </c>
      <c r="L22" s="24" t="s">
        <v>117</v>
      </c>
      <c r="M22" s="26" t="s">
        <v>118</v>
      </c>
      <c r="N22" s="24">
        <v>97.25</v>
      </c>
      <c r="O22" s="24">
        <v>97.25</v>
      </c>
      <c r="P22" s="24">
        <v>0</v>
      </c>
      <c r="Q22" s="24">
        <v>1</v>
      </c>
      <c r="R22" s="24">
        <v>436</v>
      </c>
      <c r="S22" s="24">
        <v>1900</v>
      </c>
      <c r="T22" s="24">
        <v>9</v>
      </c>
      <c r="U22" s="24">
        <v>12</v>
      </c>
      <c r="V22" s="24">
        <v>1</v>
      </c>
      <c r="W22" s="24">
        <v>3</v>
      </c>
      <c r="X22" s="26" t="s">
        <v>119</v>
      </c>
      <c r="Y22" s="26" t="s">
        <v>120</v>
      </c>
      <c r="Z22" s="42"/>
    </row>
    <row r="23" s="6" customFormat="1" ht="131.25" spans="1:26">
      <c r="A23" s="24">
        <v>15</v>
      </c>
      <c r="B23" s="24" t="s">
        <v>82</v>
      </c>
      <c r="C23" s="24" t="s">
        <v>83</v>
      </c>
      <c r="D23" s="24" t="s">
        <v>84</v>
      </c>
      <c r="E23" s="24" t="s">
        <v>121</v>
      </c>
      <c r="F23" s="24" t="s">
        <v>122</v>
      </c>
      <c r="G23" s="26" t="s">
        <v>123</v>
      </c>
      <c r="H23" s="24" t="s">
        <v>38</v>
      </c>
      <c r="I23" s="24" t="s">
        <v>124</v>
      </c>
      <c r="J23" s="35" t="s">
        <v>125</v>
      </c>
      <c r="K23" s="35" t="s">
        <v>107</v>
      </c>
      <c r="L23" s="35" t="s">
        <v>126</v>
      </c>
      <c r="M23" s="36" t="s">
        <v>127</v>
      </c>
      <c r="N23" s="35">
        <v>24.86</v>
      </c>
      <c r="O23" s="35">
        <v>24.86</v>
      </c>
      <c r="P23" s="35">
        <v>0</v>
      </c>
      <c r="Q23" s="35">
        <v>2</v>
      </c>
      <c r="R23" s="24">
        <v>85</v>
      </c>
      <c r="S23" s="24">
        <v>193</v>
      </c>
      <c r="T23" s="24">
        <v>1</v>
      </c>
      <c r="U23" s="24">
        <v>1</v>
      </c>
      <c r="V23" s="24">
        <v>0</v>
      </c>
      <c r="W23" s="24">
        <v>0</v>
      </c>
      <c r="X23" s="26" t="s">
        <v>128</v>
      </c>
      <c r="Y23" s="26" t="s">
        <v>129</v>
      </c>
      <c r="Z23" s="24"/>
    </row>
    <row r="24" s="6" customFormat="1" ht="75" spans="1:26">
      <c r="A24" s="24">
        <v>16</v>
      </c>
      <c r="B24" s="24" t="s">
        <v>82</v>
      </c>
      <c r="C24" s="24" t="s">
        <v>83</v>
      </c>
      <c r="D24" s="24" t="s">
        <v>130</v>
      </c>
      <c r="E24" s="24" t="s">
        <v>121</v>
      </c>
      <c r="F24" s="24" t="s">
        <v>131</v>
      </c>
      <c r="G24" s="26" t="s">
        <v>132</v>
      </c>
      <c r="H24" s="24" t="s">
        <v>38</v>
      </c>
      <c r="I24" s="24" t="s">
        <v>133</v>
      </c>
      <c r="J24" s="35" t="s">
        <v>125</v>
      </c>
      <c r="K24" s="34">
        <v>45901</v>
      </c>
      <c r="L24" s="24" t="s">
        <v>134</v>
      </c>
      <c r="M24" s="26" t="s">
        <v>135</v>
      </c>
      <c r="N24" s="24">
        <v>18.87</v>
      </c>
      <c r="O24" s="24">
        <v>18.87</v>
      </c>
      <c r="P24" s="24">
        <v>0</v>
      </c>
      <c r="Q24" s="24">
        <v>1</v>
      </c>
      <c r="R24" s="24">
        <v>87</v>
      </c>
      <c r="S24" s="24">
        <v>430</v>
      </c>
      <c r="T24" s="24">
        <v>3</v>
      </c>
      <c r="U24" s="24">
        <v>7</v>
      </c>
      <c r="V24" s="24">
        <v>0</v>
      </c>
      <c r="W24" s="24">
        <v>0</v>
      </c>
      <c r="X24" s="26" t="s">
        <v>136</v>
      </c>
      <c r="Y24" s="26" t="s">
        <v>137</v>
      </c>
      <c r="Z24" s="42"/>
    </row>
    <row r="25" s="6" customFormat="1" ht="75" spans="1:26">
      <c r="A25" s="24">
        <v>17</v>
      </c>
      <c r="B25" s="24" t="s">
        <v>82</v>
      </c>
      <c r="C25" s="24" t="s">
        <v>83</v>
      </c>
      <c r="D25" s="24" t="s">
        <v>130</v>
      </c>
      <c r="E25" s="24" t="s">
        <v>121</v>
      </c>
      <c r="F25" s="24" t="s">
        <v>138</v>
      </c>
      <c r="G25" s="26" t="s">
        <v>139</v>
      </c>
      <c r="H25" s="24" t="s">
        <v>140</v>
      </c>
      <c r="I25" s="24" t="s">
        <v>141</v>
      </c>
      <c r="J25" s="35" t="s">
        <v>115</v>
      </c>
      <c r="K25" s="34">
        <v>45901</v>
      </c>
      <c r="L25" s="24" t="s">
        <v>142</v>
      </c>
      <c r="M25" s="26" t="s">
        <v>143</v>
      </c>
      <c r="N25" s="24">
        <v>19.5</v>
      </c>
      <c r="O25" s="24">
        <v>19.5</v>
      </c>
      <c r="P25" s="24">
        <v>0</v>
      </c>
      <c r="Q25" s="24">
        <v>1</v>
      </c>
      <c r="R25" s="24">
        <v>120</v>
      </c>
      <c r="S25" s="24">
        <v>590</v>
      </c>
      <c r="T25" s="24">
        <v>0</v>
      </c>
      <c r="U25" s="27">
        <v>0</v>
      </c>
      <c r="V25" s="24">
        <v>1</v>
      </c>
      <c r="W25" s="24">
        <v>1</v>
      </c>
      <c r="X25" s="26" t="s">
        <v>144</v>
      </c>
      <c r="Y25" s="26" t="s">
        <v>145</v>
      </c>
      <c r="Z25" s="42"/>
    </row>
    <row r="26" s="6" customFormat="1" ht="93.75" spans="1:26">
      <c r="A26" s="24">
        <v>18</v>
      </c>
      <c r="B26" s="25" t="s">
        <v>49</v>
      </c>
      <c r="C26" s="25" t="s">
        <v>76</v>
      </c>
      <c r="D26" s="24" t="s">
        <v>146</v>
      </c>
      <c r="E26" s="24" t="s">
        <v>121</v>
      </c>
      <c r="F26" s="24" t="s">
        <v>147</v>
      </c>
      <c r="G26" s="26" t="s">
        <v>148</v>
      </c>
      <c r="H26" s="24" t="s">
        <v>38</v>
      </c>
      <c r="I26" s="24" t="s">
        <v>149</v>
      </c>
      <c r="J26" s="35" t="s">
        <v>150</v>
      </c>
      <c r="K26" s="34">
        <v>45870</v>
      </c>
      <c r="L26" s="24" t="s">
        <v>151</v>
      </c>
      <c r="M26" s="26" t="s">
        <v>152</v>
      </c>
      <c r="N26" s="24">
        <v>19.5</v>
      </c>
      <c r="O26" s="24">
        <v>19.5</v>
      </c>
      <c r="P26" s="24">
        <v>0</v>
      </c>
      <c r="Q26" s="24">
        <v>1</v>
      </c>
      <c r="R26" s="24">
        <v>82</v>
      </c>
      <c r="S26" s="24">
        <v>274</v>
      </c>
      <c r="T26" s="24">
        <v>19</v>
      </c>
      <c r="U26" s="24">
        <v>49</v>
      </c>
      <c r="V26" s="24">
        <v>4</v>
      </c>
      <c r="W26" s="24">
        <v>8</v>
      </c>
      <c r="X26" s="26" t="s">
        <v>153</v>
      </c>
      <c r="Y26" s="26" t="s">
        <v>154</v>
      </c>
      <c r="Z26" s="42"/>
    </row>
    <row r="27" s="6" customFormat="1" ht="93.75" spans="1:26">
      <c r="A27" s="24">
        <v>19</v>
      </c>
      <c r="B27" s="24" t="s">
        <v>82</v>
      </c>
      <c r="C27" s="24" t="s">
        <v>83</v>
      </c>
      <c r="D27" s="24" t="s">
        <v>130</v>
      </c>
      <c r="E27" s="24" t="s">
        <v>121</v>
      </c>
      <c r="F27" s="24" t="s">
        <v>155</v>
      </c>
      <c r="G27" s="26" t="s">
        <v>156</v>
      </c>
      <c r="H27" s="24" t="s">
        <v>38</v>
      </c>
      <c r="I27" s="24" t="s">
        <v>157</v>
      </c>
      <c r="J27" s="35" t="s">
        <v>115</v>
      </c>
      <c r="K27" s="34">
        <v>45901</v>
      </c>
      <c r="L27" s="24" t="s">
        <v>158</v>
      </c>
      <c r="M27" s="26" t="s">
        <v>159</v>
      </c>
      <c r="N27" s="24">
        <v>18.6</v>
      </c>
      <c r="O27" s="24">
        <v>18.6</v>
      </c>
      <c r="P27" s="24">
        <v>0</v>
      </c>
      <c r="Q27" s="24">
        <v>2</v>
      </c>
      <c r="R27" s="24">
        <v>56</v>
      </c>
      <c r="S27" s="24">
        <v>182</v>
      </c>
      <c r="T27" s="24">
        <v>2</v>
      </c>
      <c r="U27" s="24">
        <v>2</v>
      </c>
      <c r="V27" s="24">
        <v>2</v>
      </c>
      <c r="W27" s="24">
        <v>2</v>
      </c>
      <c r="X27" s="26" t="s">
        <v>160</v>
      </c>
      <c r="Y27" s="26" t="s">
        <v>161</v>
      </c>
      <c r="Z27" s="42"/>
    </row>
    <row r="28" s="6" customFormat="1" ht="75" spans="1:26">
      <c r="A28" s="24">
        <v>20</v>
      </c>
      <c r="B28" s="25" t="s">
        <v>49</v>
      </c>
      <c r="C28" s="24" t="s">
        <v>162</v>
      </c>
      <c r="D28" s="24" t="s">
        <v>163</v>
      </c>
      <c r="E28" s="24" t="s">
        <v>121</v>
      </c>
      <c r="F28" s="24" t="s">
        <v>164</v>
      </c>
      <c r="G28" s="26" t="s">
        <v>165</v>
      </c>
      <c r="H28" s="24" t="s">
        <v>38</v>
      </c>
      <c r="I28" s="24" t="s">
        <v>166</v>
      </c>
      <c r="J28" s="34">
        <v>45778</v>
      </c>
      <c r="K28" s="34">
        <v>45870</v>
      </c>
      <c r="L28" s="24" t="s">
        <v>167</v>
      </c>
      <c r="M28" s="26" t="s">
        <v>168</v>
      </c>
      <c r="N28" s="24">
        <v>59.79</v>
      </c>
      <c r="O28" s="24">
        <v>59.79</v>
      </c>
      <c r="P28" s="24">
        <v>0</v>
      </c>
      <c r="Q28" s="24">
        <v>1</v>
      </c>
      <c r="R28" s="24">
        <v>68</v>
      </c>
      <c r="S28" s="24">
        <v>225</v>
      </c>
      <c r="T28" s="24">
        <v>1</v>
      </c>
      <c r="U28" s="24">
        <v>4</v>
      </c>
      <c r="V28" s="24">
        <v>1</v>
      </c>
      <c r="W28" s="24">
        <v>4</v>
      </c>
      <c r="X28" s="26" t="s">
        <v>169</v>
      </c>
      <c r="Y28" s="26" t="s">
        <v>170</v>
      </c>
      <c r="Z28" s="42"/>
    </row>
    <row r="29" s="6" customFormat="1" ht="56.25" spans="1:26">
      <c r="A29" s="24">
        <v>21</v>
      </c>
      <c r="B29" s="24" t="s">
        <v>82</v>
      </c>
      <c r="C29" s="24" t="s">
        <v>83</v>
      </c>
      <c r="D29" s="24" t="s">
        <v>171</v>
      </c>
      <c r="E29" s="24" t="s">
        <v>122</v>
      </c>
      <c r="F29" s="24" t="s">
        <v>172</v>
      </c>
      <c r="G29" s="26" t="s">
        <v>173</v>
      </c>
      <c r="H29" s="24" t="s">
        <v>87</v>
      </c>
      <c r="I29" s="24" t="s">
        <v>174</v>
      </c>
      <c r="J29" s="35" t="s">
        <v>125</v>
      </c>
      <c r="K29" s="35" t="s">
        <v>107</v>
      </c>
      <c r="L29" s="24" t="s">
        <v>175</v>
      </c>
      <c r="M29" s="26" t="s">
        <v>176</v>
      </c>
      <c r="N29" s="35">
        <v>19.63</v>
      </c>
      <c r="O29" s="25">
        <v>19.63</v>
      </c>
      <c r="P29" s="24">
        <v>0</v>
      </c>
      <c r="Q29" s="24">
        <v>1</v>
      </c>
      <c r="R29" s="24">
        <v>20</v>
      </c>
      <c r="S29" s="24">
        <v>56</v>
      </c>
      <c r="T29" s="24">
        <v>5</v>
      </c>
      <c r="U29" s="24">
        <v>5</v>
      </c>
      <c r="V29" s="24">
        <v>0</v>
      </c>
      <c r="W29" s="24">
        <v>0</v>
      </c>
      <c r="X29" s="26" t="s">
        <v>177</v>
      </c>
      <c r="Y29" s="26" t="s">
        <v>178</v>
      </c>
      <c r="Z29" s="42"/>
    </row>
    <row r="30" s="6" customFormat="1" ht="93.75" spans="1:26">
      <c r="A30" s="24">
        <v>22</v>
      </c>
      <c r="B30" s="25" t="s">
        <v>49</v>
      </c>
      <c r="C30" s="25" t="s">
        <v>76</v>
      </c>
      <c r="D30" s="24" t="s">
        <v>146</v>
      </c>
      <c r="E30" s="24" t="s">
        <v>122</v>
      </c>
      <c r="F30" s="24" t="s">
        <v>179</v>
      </c>
      <c r="G30" s="26" t="s">
        <v>180</v>
      </c>
      <c r="H30" s="24" t="s">
        <v>38</v>
      </c>
      <c r="I30" s="24" t="s">
        <v>179</v>
      </c>
      <c r="J30" s="35" t="s">
        <v>115</v>
      </c>
      <c r="K30" s="35" t="s">
        <v>107</v>
      </c>
      <c r="L30" s="24" t="s">
        <v>181</v>
      </c>
      <c r="M30" s="26" t="s">
        <v>182</v>
      </c>
      <c r="N30" s="24">
        <v>41.52</v>
      </c>
      <c r="O30" s="24">
        <v>41.52</v>
      </c>
      <c r="P30" s="24">
        <v>0</v>
      </c>
      <c r="Q30" s="24">
        <v>1</v>
      </c>
      <c r="R30" s="24">
        <v>550</v>
      </c>
      <c r="S30" s="24">
        <v>1800</v>
      </c>
      <c r="T30" s="24">
        <v>3</v>
      </c>
      <c r="U30" s="24">
        <v>6</v>
      </c>
      <c r="V30" s="24">
        <v>0</v>
      </c>
      <c r="W30" s="24">
        <v>0</v>
      </c>
      <c r="X30" s="26" t="s">
        <v>183</v>
      </c>
      <c r="Y30" s="26" t="s">
        <v>184</v>
      </c>
      <c r="Z30" s="42"/>
    </row>
    <row r="31" s="6" customFormat="1" ht="131.25" spans="1:26">
      <c r="A31" s="24">
        <v>23</v>
      </c>
      <c r="B31" s="25" t="s">
        <v>49</v>
      </c>
      <c r="C31" s="24" t="s">
        <v>162</v>
      </c>
      <c r="D31" s="24" t="s">
        <v>185</v>
      </c>
      <c r="E31" s="24" t="s">
        <v>186</v>
      </c>
      <c r="F31" s="24" t="s">
        <v>187</v>
      </c>
      <c r="G31" s="26" t="s">
        <v>188</v>
      </c>
      <c r="H31" s="24" t="s">
        <v>87</v>
      </c>
      <c r="I31" s="24" t="s">
        <v>189</v>
      </c>
      <c r="J31" s="35" t="s">
        <v>190</v>
      </c>
      <c r="K31" s="35" t="s">
        <v>107</v>
      </c>
      <c r="L31" s="24" t="s">
        <v>191</v>
      </c>
      <c r="M31" s="26" t="s">
        <v>192</v>
      </c>
      <c r="N31" s="24">
        <v>19.32</v>
      </c>
      <c r="O31" s="24">
        <v>19.32</v>
      </c>
      <c r="P31" s="24">
        <v>0</v>
      </c>
      <c r="Q31" s="24">
        <v>1</v>
      </c>
      <c r="R31" s="24">
        <v>280</v>
      </c>
      <c r="S31" s="24">
        <v>1000</v>
      </c>
      <c r="T31" s="24">
        <v>8</v>
      </c>
      <c r="U31" s="24">
        <v>18</v>
      </c>
      <c r="V31" s="24">
        <v>0</v>
      </c>
      <c r="W31" s="24">
        <v>0</v>
      </c>
      <c r="X31" s="26" t="s">
        <v>193</v>
      </c>
      <c r="Y31" s="26" t="s">
        <v>194</v>
      </c>
      <c r="Z31" s="42"/>
    </row>
    <row r="32" s="6" customFormat="1" ht="112.5" spans="1:26">
      <c r="A32" s="24">
        <v>24</v>
      </c>
      <c r="B32" s="25" t="s">
        <v>49</v>
      </c>
      <c r="C32" s="24" t="s">
        <v>195</v>
      </c>
      <c r="D32" s="24" t="s">
        <v>196</v>
      </c>
      <c r="E32" s="24" t="s">
        <v>186</v>
      </c>
      <c r="F32" s="24" t="s">
        <v>187</v>
      </c>
      <c r="G32" s="26" t="s">
        <v>197</v>
      </c>
      <c r="H32" s="24" t="s">
        <v>38</v>
      </c>
      <c r="I32" s="24" t="s">
        <v>187</v>
      </c>
      <c r="J32" s="35" t="s">
        <v>115</v>
      </c>
      <c r="K32" s="35" t="s">
        <v>39</v>
      </c>
      <c r="L32" s="24" t="s">
        <v>191</v>
      </c>
      <c r="M32" s="26" t="s">
        <v>198</v>
      </c>
      <c r="N32" s="24">
        <v>19.5</v>
      </c>
      <c r="O32" s="24">
        <v>19.5</v>
      </c>
      <c r="P32" s="24">
        <v>0</v>
      </c>
      <c r="Q32" s="24">
        <v>1</v>
      </c>
      <c r="R32" s="24">
        <v>580</v>
      </c>
      <c r="S32" s="24">
        <v>2288</v>
      </c>
      <c r="T32" s="24">
        <v>16</v>
      </c>
      <c r="U32" s="24">
        <v>31</v>
      </c>
      <c r="V32" s="24">
        <v>0</v>
      </c>
      <c r="W32" s="24">
        <v>0</v>
      </c>
      <c r="X32" s="40" t="s">
        <v>199</v>
      </c>
      <c r="Y32" s="26" t="s">
        <v>200</v>
      </c>
      <c r="Z32" s="42"/>
    </row>
    <row r="33" s="6" customFormat="1" ht="150" spans="1:26">
      <c r="A33" s="24">
        <v>25</v>
      </c>
      <c r="B33" s="25" t="s">
        <v>49</v>
      </c>
      <c r="C33" s="24" t="s">
        <v>162</v>
      </c>
      <c r="D33" s="24" t="s">
        <v>185</v>
      </c>
      <c r="E33" s="24" t="s">
        <v>186</v>
      </c>
      <c r="F33" s="24" t="s">
        <v>187</v>
      </c>
      <c r="G33" s="26" t="s">
        <v>201</v>
      </c>
      <c r="H33" s="24" t="s">
        <v>87</v>
      </c>
      <c r="I33" s="24" t="s">
        <v>202</v>
      </c>
      <c r="J33" s="35" t="s">
        <v>125</v>
      </c>
      <c r="K33" s="35" t="s">
        <v>116</v>
      </c>
      <c r="L33" s="24" t="s">
        <v>191</v>
      </c>
      <c r="M33" s="26" t="s">
        <v>203</v>
      </c>
      <c r="N33" s="24">
        <v>19.98</v>
      </c>
      <c r="O33" s="24">
        <v>19.98</v>
      </c>
      <c r="P33" s="24">
        <v>0</v>
      </c>
      <c r="Q33" s="24">
        <v>1</v>
      </c>
      <c r="R33" s="24">
        <v>350</v>
      </c>
      <c r="S33" s="24">
        <v>1400</v>
      </c>
      <c r="T33" s="24">
        <v>10</v>
      </c>
      <c r="U33" s="24">
        <v>23</v>
      </c>
      <c r="V33" s="24">
        <v>0</v>
      </c>
      <c r="W33" s="24">
        <v>0</v>
      </c>
      <c r="X33" s="26" t="s">
        <v>204</v>
      </c>
      <c r="Y33" s="26" t="s">
        <v>205</v>
      </c>
      <c r="Z33" s="43"/>
    </row>
    <row r="34" s="6" customFormat="1" ht="150" spans="1:26">
      <c r="A34" s="24">
        <v>26</v>
      </c>
      <c r="B34" s="25" t="s">
        <v>82</v>
      </c>
      <c r="C34" s="25" t="s">
        <v>83</v>
      </c>
      <c r="D34" s="24" t="s">
        <v>84</v>
      </c>
      <c r="E34" s="24" t="s">
        <v>186</v>
      </c>
      <c r="F34" s="24" t="s">
        <v>206</v>
      </c>
      <c r="G34" s="26" t="s">
        <v>207</v>
      </c>
      <c r="H34" s="24" t="s">
        <v>38</v>
      </c>
      <c r="I34" s="24" t="s">
        <v>208</v>
      </c>
      <c r="J34" s="35" t="s">
        <v>190</v>
      </c>
      <c r="K34" s="35" t="s">
        <v>209</v>
      </c>
      <c r="L34" s="24" t="s">
        <v>210</v>
      </c>
      <c r="M34" s="26" t="s">
        <v>211</v>
      </c>
      <c r="N34" s="24">
        <v>15.79</v>
      </c>
      <c r="O34" s="24">
        <v>15.79</v>
      </c>
      <c r="P34" s="24">
        <v>0</v>
      </c>
      <c r="Q34" s="24">
        <v>1</v>
      </c>
      <c r="R34" s="24">
        <v>226</v>
      </c>
      <c r="S34" s="24">
        <v>826</v>
      </c>
      <c r="T34" s="24">
        <v>20</v>
      </c>
      <c r="U34" s="24">
        <v>31</v>
      </c>
      <c r="V34" s="24">
        <v>0</v>
      </c>
      <c r="W34" s="24">
        <v>0</v>
      </c>
      <c r="X34" s="26" t="s">
        <v>212</v>
      </c>
      <c r="Y34" s="26" t="s">
        <v>213</v>
      </c>
      <c r="Z34" s="42"/>
    </row>
    <row r="35" s="6" customFormat="1" ht="409.5" spans="1:26">
      <c r="A35" s="24">
        <v>27</v>
      </c>
      <c r="B35" s="24" t="s">
        <v>49</v>
      </c>
      <c r="C35" s="25" t="s">
        <v>76</v>
      </c>
      <c r="D35" s="24" t="s">
        <v>77</v>
      </c>
      <c r="E35" s="24" t="s">
        <v>214</v>
      </c>
      <c r="F35" s="24" t="s">
        <v>215</v>
      </c>
      <c r="G35" s="26" t="s">
        <v>216</v>
      </c>
      <c r="H35" s="27" t="s">
        <v>38</v>
      </c>
      <c r="I35" s="24" t="s">
        <v>217</v>
      </c>
      <c r="J35" s="34">
        <v>45748</v>
      </c>
      <c r="K35" s="35" t="s">
        <v>116</v>
      </c>
      <c r="L35" s="24" t="s">
        <v>217</v>
      </c>
      <c r="M35" s="26" t="s">
        <v>218</v>
      </c>
      <c r="N35" s="27">
        <v>113.5</v>
      </c>
      <c r="O35" s="27">
        <v>54.2</v>
      </c>
      <c r="P35" s="27">
        <v>59.3</v>
      </c>
      <c r="Q35" s="27">
        <v>1</v>
      </c>
      <c r="R35" s="27">
        <v>663</v>
      </c>
      <c r="S35" s="27">
        <v>1962</v>
      </c>
      <c r="T35" s="27">
        <v>62</v>
      </c>
      <c r="U35" s="27">
        <v>153</v>
      </c>
      <c r="V35" s="27">
        <v>2</v>
      </c>
      <c r="W35" s="27">
        <v>2</v>
      </c>
      <c r="X35" s="26" t="s">
        <v>219</v>
      </c>
      <c r="Y35" s="26" t="s">
        <v>220</v>
      </c>
      <c r="Z35" s="24"/>
    </row>
    <row r="36" s="6" customFormat="1" ht="243.75" spans="1:26">
      <c r="A36" s="24">
        <v>28</v>
      </c>
      <c r="B36" s="25" t="s">
        <v>49</v>
      </c>
      <c r="C36" s="25" t="s">
        <v>76</v>
      </c>
      <c r="D36" s="24" t="s">
        <v>77</v>
      </c>
      <c r="E36" s="24" t="s">
        <v>214</v>
      </c>
      <c r="F36" s="24" t="s">
        <v>221</v>
      </c>
      <c r="G36" s="26" t="s">
        <v>222</v>
      </c>
      <c r="H36" s="24" t="s">
        <v>38</v>
      </c>
      <c r="I36" s="24" t="s">
        <v>223</v>
      </c>
      <c r="J36" s="34" t="s">
        <v>190</v>
      </c>
      <c r="K36" s="34" t="s">
        <v>224</v>
      </c>
      <c r="L36" s="24" t="s">
        <v>225</v>
      </c>
      <c r="M36" s="26" t="s">
        <v>226</v>
      </c>
      <c r="N36" s="24">
        <v>51.08</v>
      </c>
      <c r="O36" s="24">
        <v>51.08</v>
      </c>
      <c r="P36" s="24">
        <v>0</v>
      </c>
      <c r="Q36" s="24">
        <v>1</v>
      </c>
      <c r="R36" s="24">
        <v>618</v>
      </c>
      <c r="S36" s="24">
        <v>1980</v>
      </c>
      <c r="T36" s="24">
        <v>1</v>
      </c>
      <c r="U36" s="24">
        <v>5</v>
      </c>
      <c r="V36" s="24">
        <v>1</v>
      </c>
      <c r="W36" s="24">
        <v>6</v>
      </c>
      <c r="X36" s="26" t="s">
        <v>227</v>
      </c>
      <c r="Y36" s="26" t="s">
        <v>228</v>
      </c>
      <c r="Z36" s="43"/>
    </row>
    <row r="37" s="6" customFormat="1" ht="187.5" spans="1:26">
      <c r="A37" s="24">
        <v>29</v>
      </c>
      <c r="B37" s="25" t="s">
        <v>49</v>
      </c>
      <c r="C37" s="25" t="s">
        <v>76</v>
      </c>
      <c r="D37" s="25" t="s">
        <v>77</v>
      </c>
      <c r="E37" s="24" t="s">
        <v>229</v>
      </c>
      <c r="F37" s="24" t="s">
        <v>230</v>
      </c>
      <c r="G37" s="26" t="s">
        <v>231</v>
      </c>
      <c r="H37" s="24" t="s">
        <v>38</v>
      </c>
      <c r="I37" s="24" t="s">
        <v>230</v>
      </c>
      <c r="J37" s="34">
        <v>45809</v>
      </c>
      <c r="K37" s="34">
        <v>45992</v>
      </c>
      <c r="L37" s="24" t="s">
        <v>232</v>
      </c>
      <c r="M37" s="26" t="s">
        <v>233</v>
      </c>
      <c r="N37" s="35">
        <v>78.4925</v>
      </c>
      <c r="O37" s="35">
        <v>75.9</v>
      </c>
      <c r="P37" s="24">
        <v>2.5925</v>
      </c>
      <c r="Q37" s="24">
        <v>1</v>
      </c>
      <c r="R37" s="24">
        <v>281</v>
      </c>
      <c r="S37" s="24">
        <v>1147</v>
      </c>
      <c r="T37" s="24">
        <v>5</v>
      </c>
      <c r="U37" s="24">
        <v>12</v>
      </c>
      <c r="V37" s="24">
        <v>1</v>
      </c>
      <c r="W37" s="24">
        <v>4</v>
      </c>
      <c r="X37" s="26" t="s">
        <v>234</v>
      </c>
      <c r="Y37" s="26" t="s">
        <v>235</v>
      </c>
      <c r="Z37" s="42"/>
    </row>
    <row r="38" s="7" customFormat="1" ht="168.75" spans="1:26">
      <c r="A38" s="24">
        <v>30</v>
      </c>
      <c r="B38" s="25" t="s">
        <v>82</v>
      </c>
      <c r="C38" s="25" t="s">
        <v>236</v>
      </c>
      <c r="D38" s="24" t="s">
        <v>237</v>
      </c>
      <c r="E38" s="24" t="s">
        <v>229</v>
      </c>
      <c r="F38" s="24" t="s">
        <v>238</v>
      </c>
      <c r="G38" s="26" t="s">
        <v>239</v>
      </c>
      <c r="H38" s="24" t="s">
        <v>38</v>
      </c>
      <c r="I38" s="24" t="s">
        <v>240</v>
      </c>
      <c r="J38" s="34" t="s">
        <v>241</v>
      </c>
      <c r="K38" s="34" t="s">
        <v>242</v>
      </c>
      <c r="L38" s="24" t="s">
        <v>243</v>
      </c>
      <c r="M38" s="26" t="s">
        <v>244</v>
      </c>
      <c r="N38" s="24">
        <v>19.81</v>
      </c>
      <c r="O38" s="24">
        <v>19.81</v>
      </c>
      <c r="P38" s="24">
        <v>0</v>
      </c>
      <c r="Q38" s="24">
        <v>1</v>
      </c>
      <c r="R38" s="24">
        <v>307</v>
      </c>
      <c r="S38" s="24">
        <v>1139</v>
      </c>
      <c r="T38" s="24">
        <v>19</v>
      </c>
      <c r="U38" s="24">
        <v>40</v>
      </c>
      <c r="V38" s="24">
        <v>2</v>
      </c>
      <c r="W38" s="24">
        <v>5</v>
      </c>
      <c r="X38" s="26" t="s">
        <v>245</v>
      </c>
      <c r="Y38" s="26" t="s">
        <v>246</v>
      </c>
      <c r="Z38" s="24"/>
    </row>
    <row r="39" s="6" customFormat="1" ht="375" spans="1:26">
      <c r="A39" s="24">
        <v>31</v>
      </c>
      <c r="B39" s="28" t="s">
        <v>49</v>
      </c>
      <c r="C39" s="29" t="s">
        <v>162</v>
      </c>
      <c r="D39" s="29" t="s">
        <v>185</v>
      </c>
      <c r="E39" s="29" t="s">
        <v>247</v>
      </c>
      <c r="F39" s="29" t="s">
        <v>248</v>
      </c>
      <c r="G39" s="30" t="s">
        <v>249</v>
      </c>
      <c r="H39" s="29" t="s">
        <v>87</v>
      </c>
      <c r="I39" s="29" t="s">
        <v>250</v>
      </c>
      <c r="J39" s="37" t="s">
        <v>190</v>
      </c>
      <c r="K39" s="37" t="s">
        <v>125</v>
      </c>
      <c r="L39" s="29" t="s">
        <v>250</v>
      </c>
      <c r="M39" s="30" t="s">
        <v>251</v>
      </c>
      <c r="N39" s="29">
        <v>33.582924</v>
      </c>
      <c r="O39" s="29">
        <v>33.582924</v>
      </c>
      <c r="P39" s="29">
        <v>0</v>
      </c>
      <c r="Q39" s="29">
        <v>1</v>
      </c>
      <c r="R39" s="29">
        <v>109</v>
      </c>
      <c r="S39" s="29">
        <v>367</v>
      </c>
      <c r="T39" s="29">
        <v>0</v>
      </c>
      <c r="U39" s="29">
        <v>0</v>
      </c>
      <c r="V39" s="29">
        <v>0</v>
      </c>
      <c r="W39" s="29">
        <v>0</v>
      </c>
      <c r="X39" s="30" t="s">
        <v>252</v>
      </c>
      <c r="Y39" s="30" t="s">
        <v>253</v>
      </c>
      <c r="Z39" s="24"/>
    </row>
    <row r="40" s="6" customFormat="1" ht="131.25" spans="1:26">
      <c r="A40" s="24">
        <v>32</v>
      </c>
      <c r="B40" s="28" t="s">
        <v>49</v>
      </c>
      <c r="C40" s="29" t="s">
        <v>162</v>
      </c>
      <c r="D40" s="29" t="s">
        <v>254</v>
      </c>
      <c r="E40" s="29" t="s">
        <v>255</v>
      </c>
      <c r="F40" s="29" t="s">
        <v>256</v>
      </c>
      <c r="G40" s="30" t="s">
        <v>257</v>
      </c>
      <c r="H40" s="29" t="s">
        <v>87</v>
      </c>
      <c r="I40" s="29" t="s">
        <v>258</v>
      </c>
      <c r="J40" s="34">
        <v>45778</v>
      </c>
      <c r="K40" s="38">
        <v>45931</v>
      </c>
      <c r="L40" s="29" t="s">
        <v>259</v>
      </c>
      <c r="M40" s="30" t="s">
        <v>260</v>
      </c>
      <c r="N40" s="29">
        <v>28</v>
      </c>
      <c r="O40" s="29">
        <v>28</v>
      </c>
      <c r="P40" s="29">
        <v>0</v>
      </c>
      <c r="Q40" s="29">
        <v>1</v>
      </c>
      <c r="R40" s="29">
        <v>69</v>
      </c>
      <c r="S40" s="29">
        <v>241</v>
      </c>
      <c r="T40" s="29">
        <v>11</v>
      </c>
      <c r="U40" s="29">
        <v>22</v>
      </c>
      <c r="V40" s="29">
        <v>0</v>
      </c>
      <c r="W40" s="29">
        <v>0</v>
      </c>
      <c r="X40" s="30" t="s">
        <v>261</v>
      </c>
      <c r="Y40" s="30" t="s">
        <v>262</v>
      </c>
      <c r="Z40" s="26"/>
    </row>
    <row r="41" s="8" customFormat="1" ht="93.75" spans="1:26">
      <c r="A41" s="24">
        <v>33</v>
      </c>
      <c r="B41" s="28" t="s">
        <v>82</v>
      </c>
      <c r="C41" s="28" t="s">
        <v>83</v>
      </c>
      <c r="D41" s="29" t="s">
        <v>263</v>
      </c>
      <c r="E41" s="29" t="s">
        <v>264</v>
      </c>
      <c r="F41" s="29" t="s">
        <v>265</v>
      </c>
      <c r="G41" s="30" t="s">
        <v>266</v>
      </c>
      <c r="H41" s="29" t="s">
        <v>87</v>
      </c>
      <c r="I41" s="29" t="s">
        <v>265</v>
      </c>
      <c r="J41" s="34">
        <v>45748</v>
      </c>
      <c r="K41" s="34">
        <v>45870</v>
      </c>
      <c r="L41" s="29" t="s">
        <v>265</v>
      </c>
      <c r="M41" s="30" t="s">
        <v>267</v>
      </c>
      <c r="N41" s="29">
        <v>60</v>
      </c>
      <c r="O41" s="29">
        <v>60</v>
      </c>
      <c r="P41" s="29">
        <v>0</v>
      </c>
      <c r="Q41" s="29">
        <v>1</v>
      </c>
      <c r="R41" s="29">
        <v>115</v>
      </c>
      <c r="S41" s="29">
        <v>486</v>
      </c>
      <c r="T41" s="29">
        <v>6</v>
      </c>
      <c r="U41" s="29">
        <v>14</v>
      </c>
      <c r="V41" s="29">
        <v>0</v>
      </c>
      <c r="W41" s="29">
        <v>0</v>
      </c>
      <c r="X41" s="30" t="s">
        <v>268</v>
      </c>
      <c r="Y41" s="30" t="s">
        <v>269</v>
      </c>
      <c r="Z41" s="29"/>
    </row>
    <row r="42" s="7" customFormat="1" ht="131.25" spans="1:26">
      <c r="A42" s="24">
        <v>34</v>
      </c>
      <c r="B42" s="28" t="s">
        <v>82</v>
      </c>
      <c r="C42" s="28" t="s">
        <v>83</v>
      </c>
      <c r="D42" s="28" t="s">
        <v>84</v>
      </c>
      <c r="E42" s="29" t="s">
        <v>264</v>
      </c>
      <c r="F42" s="29" t="s">
        <v>270</v>
      </c>
      <c r="G42" s="30" t="s">
        <v>271</v>
      </c>
      <c r="H42" s="29" t="s">
        <v>38</v>
      </c>
      <c r="I42" s="29" t="s">
        <v>270</v>
      </c>
      <c r="J42" s="34">
        <v>45778</v>
      </c>
      <c r="K42" s="34">
        <v>45870</v>
      </c>
      <c r="L42" s="29" t="s">
        <v>270</v>
      </c>
      <c r="M42" s="30" t="s">
        <v>272</v>
      </c>
      <c r="N42" s="29">
        <v>19.8</v>
      </c>
      <c r="O42" s="29">
        <v>19.8</v>
      </c>
      <c r="P42" s="29">
        <v>0</v>
      </c>
      <c r="Q42" s="29">
        <v>1</v>
      </c>
      <c r="R42" s="29">
        <v>86</v>
      </c>
      <c r="S42" s="29">
        <v>312</v>
      </c>
      <c r="T42" s="29">
        <v>6</v>
      </c>
      <c r="U42" s="29">
        <v>12</v>
      </c>
      <c r="V42" s="29">
        <v>0</v>
      </c>
      <c r="W42" s="29">
        <v>0</v>
      </c>
      <c r="X42" s="30" t="s">
        <v>273</v>
      </c>
      <c r="Y42" s="30" t="s">
        <v>274</v>
      </c>
      <c r="Z42" s="44"/>
    </row>
    <row r="43" s="7" customFormat="1" ht="131.25" spans="1:26">
      <c r="A43" s="24">
        <v>35</v>
      </c>
      <c r="B43" s="28" t="s">
        <v>82</v>
      </c>
      <c r="C43" s="28" t="s">
        <v>83</v>
      </c>
      <c r="D43" s="28" t="s">
        <v>84</v>
      </c>
      <c r="E43" s="29" t="s">
        <v>264</v>
      </c>
      <c r="F43" s="29" t="s">
        <v>275</v>
      </c>
      <c r="G43" s="30" t="s">
        <v>276</v>
      </c>
      <c r="H43" s="29" t="s">
        <v>38</v>
      </c>
      <c r="I43" s="29" t="s">
        <v>275</v>
      </c>
      <c r="J43" s="34">
        <v>45778</v>
      </c>
      <c r="K43" s="34">
        <v>45839</v>
      </c>
      <c r="L43" s="29" t="s">
        <v>275</v>
      </c>
      <c r="M43" s="30" t="s">
        <v>277</v>
      </c>
      <c r="N43" s="29">
        <v>36.92</v>
      </c>
      <c r="O43" s="29">
        <v>36.92</v>
      </c>
      <c r="P43" s="29">
        <v>0</v>
      </c>
      <c r="Q43" s="29">
        <v>1</v>
      </c>
      <c r="R43" s="29">
        <v>73</v>
      </c>
      <c r="S43" s="29">
        <v>260</v>
      </c>
      <c r="T43" s="29">
        <v>4</v>
      </c>
      <c r="U43" s="29">
        <v>13</v>
      </c>
      <c r="V43" s="29">
        <v>0</v>
      </c>
      <c r="W43" s="29">
        <v>0</v>
      </c>
      <c r="X43" s="30" t="s">
        <v>273</v>
      </c>
      <c r="Y43" s="30" t="s">
        <v>274</v>
      </c>
      <c r="Z43" s="44"/>
    </row>
    <row r="44" s="6" customFormat="1" ht="187.5" spans="1:26">
      <c r="A44" s="24">
        <v>36</v>
      </c>
      <c r="B44" s="25" t="s">
        <v>49</v>
      </c>
      <c r="C44" s="24" t="s">
        <v>66</v>
      </c>
      <c r="D44" s="24" t="s">
        <v>278</v>
      </c>
      <c r="E44" s="24" t="s">
        <v>279</v>
      </c>
      <c r="F44" s="24" t="s">
        <v>280</v>
      </c>
      <c r="G44" s="26" t="s">
        <v>281</v>
      </c>
      <c r="H44" s="24" t="s">
        <v>38</v>
      </c>
      <c r="I44" s="24" t="s">
        <v>282</v>
      </c>
      <c r="J44" s="34">
        <v>45748</v>
      </c>
      <c r="K44" s="34">
        <v>45901</v>
      </c>
      <c r="L44" s="24" t="s">
        <v>282</v>
      </c>
      <c r="M44" s="26" t="s">
        <v>283</v>
      </c>
      <c r="N44" s="24">
        <v>97.35</v>
      </c>
      <c r="O44" s="24">
        <v>90</v>
      </c>
      <c r="P44" s="24">
        <v>7.35</v>
      </c>
      <c r="Q44" s="24">
        <v>9</v>
      </c>
      <c r="R44" s="24">
        <v>1244</v>
      </c>
      <c r="S44" s="24">
        <v>6049</v>
      </c>
      <c r="T44" s="24">
        <v>8</v>
      </c>
      <c r="U44" s="24">
        <v>14</v>
      </c>
      <c r="V44" s="24">
        <v>0</v>
      </c>
      <c r="W44" s="24">
        <v>0</v>
      </c>
      <c r="X44" s="26" t="s">
        <v>284</v>
      </c>
      <c r="Y44" s="26" t="s">
        <v>285</v>
      </c>
      <c r="Z44" s="24"/>
    </row>
    <row r="45" s="6" customFormat="1" ht="75" spans="1:26">
      <c r="A45" s="24">
        <v>37</v>
      </c>
      <c r="B45" s="24" t="s">
        <v>49</v>
      </c>
      <c r="C45" s="24" t="s">
        <v>76</v>
      </c>
      <c r="D45" s="24" t="s">
        <v>146</v>
      </c>
      <c r="E45" s="24" t="s">
        <v>279</v>
      </c>
      <c r="F45" s="24" t="s">
        <v>286</v>
      </c>
      <c r="G45" s="26" t="s">
        <v>287</v>
      </c>
      <c r="H45" s="24" t="s">
        <v>113</v>
      </c>
      <c r="I45" s="24" t="s">
        <v>288</v>
      </c>
      <c r="J45" s="34">
        <v>45627</v>
      </c>
      <c r="K45" s="34">
        <v>45748</v>
      </c>
      <c r="L45" s="24" t="s">
        <v>288</v>
      </c>
      <c r="M45" s="26" t="s">
        <v>289</v>
      </c>
      <c r="N45" s="24">
        <v>56</v>
      </c>
      <c r="O45" s="24">
        <v>53</v>
      </c>
      <c r="P45" s="24">
        <v>3</v>
      </c>
      <c r="Q45" s="24">
        <v>1</v>
      </c>
      <c r="R45" s="24">
        <v>463</v>
      </c>
      <c r="S45" s="24">
        <v>1516</v>
      </c>
      <c r="T45" s="24">
        <v>0</v>
      </c>
      <c r="U45" s="24">
        <v>0</v>
      </c>
      <c r="V45" s="24">
        <v>0</v>
      </c>
      <c r="W45" s="24">
        <v>0</v>
      </c>
      <c r="X45" s="26" t="s">
        <v>290</v>
      </c>
      <c r="Y45" s="26" t="s">
        <v>291</v>
      </c>
      <c r="Z45" s="24"/>
    </row>
    <row r="46" s="2" customFormat="1" ht="131.25" spans="1:26">
      <c r="A46" s="24">
        <v>38</v>
      </c>
      <c r="B46" s="25" t="s">
        <v>49</v>
      </c>
      <c r="C46" s="24" t="s">
        <v>66</v>
      </c>
      <c r="D46" s="24" t="s">
        <v>67</v>
      </c>
      <c r="E46" s="24" t="s">
        <v>279</v>
      </c>
      <c r="F46" s="24" t="s">
        <v>292</v>
      </c>
      <c r="G46" s="26" t="s">
        <v>293</v>
      </c>
      <c r="H46" s="24" t="s">
        <v>38</v>
      </c>
      <c r="I46" s="24" t="s">
        <v>294</v>
      </c>
      <c r="J46" s="34">
        <v>45717</v>
      </c>
      <c r="K46" s="34">
        <v>45748</v>
      </c>
      <c r="L46" s="24" t="s">
        <v>294</v>
      </c>
      <c r="M46" s="26" t="s">
        <v>295</v>
      </c>
      <c r="N46" s="24">
        <v>112.38</v>
      </c>
      <c r="O46" s="24">
        <v>110</v>
      </c>
      <c r="P46" s="24">
        <v>2.38</v>
      </c>
      <c r="Q46" s="24">
        <v>1</v>
      </c>
      <c r="R46" s="24">
        <v>85</v>
      </c>
      <c r="S46" s="24">
        <v>340</v>
      </c>
      <c r="T46" s="24">
        <v>0</v>
      </c>
      <c r="U46" s="24">
        <v>0</v>
      </c>
      <c r="V46" s="24">
        <v>0</v>
      </c>
      <c r="W46" s="24">
        <v>0</v>
      </c>
      <c r="X46" s="26" t="s">
        <v>296</v>
      </c>
      <c r="Y46" s="26" t="s">
        <v>297</v>
      </c>
      <c r="Z46" s="24"/>
    </row>
    <row r="47" s="6" customFormat="1" ht="131.25" spans="1:26">
      <c r="A47" s="24">
        <v>39</v>
      </c>
      <c r="B47" s="25" t="s">
        <v>82</v>
      </c>
      <c r="C47" s="24" t="s">
        <v>83</v>
      </c>
      <c r="D47" s="24" t="s">
        <v>84</v>
      </c>
      <c r="E47" s="24" t="s">
        <v>279</v>
      </c>
      <c r="F47" s="24" t="s">
        <v>298</v>
      </c>
      <c r="G47" s="26" t="s">
        <v>299</v>
      </c>
      <c r="H47" s="24" t="s">
        <v>38</v>
      </c>
      <c r="I47" s="24" t="s">
        <v>300</v>
      </c>
      <c r="J47" s="34">
        <v>45717</v>
      </c>
      <c r="K47" s="34">
        <v>45748</v>
      </c>
      <c r="L47" s="24" t="s">
        <v>300</v>
      </c>
      <c r="M47" s="26" t="s">
        <v>301</v>
      </c>
      <c r="N47" s="24">
        <v>59.69</v>
      </c>
      <c r="O47" s="24">
        <v>55</v>
      </c>
      <c r="P47" s="24">
        <v>4.69</v>
      </c>
      <c r="Q47" s="24">
        <v>1</v>
      </c>
      <c r="R47" s="24">
        <v>260</v>
      </c>
      <c r="S47" s="24">
        <v>1092</v>
      </c>
      <c r="T47" s="24">
        <v>0</v>
      </c>
      <c r="U47" s="24">
        <v>0</v>
      </c>
      <c r="V47" s="24">
        <v>0</v>
      </c>
      <c r="W47" s="24">
        <v>0</v>
      </c>
      <c r="X47" s="26" t="s">
        <v>302</v>
      </c>
      <c r="Y47" s="26" t="s">
        <v>303</v>
      </c>
      <c r="Z47" s="24"/>
    </row>
    <row r="48" s="6" customFormat="1" ht="150" spans="1:26">
      <c r="A48" s="24">
        <v>40</v>
      </c>
      <c r="B48" s="24" t="s">
        <v>82</v>
      </c>
      <c r="C48" s="24" t="s">
        <v>83</v>
      </c>
      <c r="D48" s="24" t="s">
        <v>130</v>
      </c>
      <c r="E48" s="24" t="s">
        <v>279</v>
      </c>
      <c r="F48" s="24" t="s">
        <v>280</v>
      </c>
      <c r="G48" s="26" t="s">
        <v>304</v>
      </c>
      <c r="H48" s="24" t="s">
        <v>38</v>
      </c>
      <c r="I48" s="24" t="s">
        <v>282</v>
      </c>
      <c r="J48" s="34">
        <v>45717</v>
      </c>
      <c r="K48" s="34">
        <v>45809</v>
      </c>
      <c r="L48" s="24" t="s">
        <v>282</v>
      </c>
      <c r="M48" s="26" t="s">
        <v>305</v>
      </c>
      <c r="N48" s="24">
        <v>45.42</v>
      </c>
      <c r="O48" s="24">
        <v>40</v>
      </c>
      <c r="P48" s="24">
        <v>5.42</v>
      </c>
      <c r="Q48" s="24">
        <v>1</v>
      </c>
      <c r="R48" s="24">
        <v>473</v>
      </c>
      <c r="S48" s="24">
        <v>1830</v>
      </c>
      <c r="T48" s="24">
        <v>3</v>
      </c>
      <c r="U48" s="24">
        <v>5</v>
      </c>
      <c r="V48" s="24">
        <v>0</v>
      </c>
      <c r="W48" s="24">
        <v>0</v>
      </c>
      <c r="X48" s="26" t="s">
        <v>306</v>
      </c>
      <c r="Y48" s="26" t="s">
        <v>307</v>
      </c>
      <c r="Z48" s="24"/>
    </row>
    <row r="49" s="6" customFormat="1" ht="187.5" spans="1:26">
      <c r="A49" s="24">
        <v>41</v>
      </c>
      <c r="B49" s="24" t="s">
        <v>49</v>
      </c>
      <c r="C49" s="24" t="s">
        <v>162</v>
      </c>
      <c r="D49" s="24" t="s">
        <v>185</v>
      </c>
      <c r="E49" s="24" t="s">
        <v>279</v>
      </c>
      <c r="F49" s="24" t="s">
        <v>280</v>
      </c>
      <c r="G49" s="26" t="s">
        <v>308</v>
      </c>
      <c r="H49" s="24" t="s">
        <v>38</v>
      </c>
      <c r="I49" s="24" t="s">
        <v>282</v>
      </c>
      <c r="J49" s="34">
        <v>45717</v>
      </c>
      <c r="K49" s="34">
        <v>45809</v>
      </c>
      <c r="L49" s="24" t="s">
        <v>282</v>
      </c>
      <c r="M49" s="26" t="s">
        <v>309</v>
      </c>
      <c r="N49" s="24">
        <v>45.28</v>
      </c>
      <c r="O49" s="24">
        <v>40</v>
      </c>
      <c r="P49" s="24">
        <v>5.28</v>
      </c>
      <c r="Q49" s="24">
        <v>1</v>
      </c>
      <c r="R49" s="24">
        <v>112</v>
      </c>
      <c r="S49" s="24">
        <v>420</v>
      </c>
      <c r="T49" s="24">
        <v>2</v>
      </c>
      <c r="U49" s="24">
        <v>5</v>
      </c>
      <c r="V49" s="24">
        <v>0</v>
      </c>
      <c r="W49" s="24">
        <v>0</v>
      </c>
      <c r="X49" s="26" t="s">
        <v>310</v>
      </c>
      <c r="Y49" s="26" t="s">
        <v>311</v>
      </c>
      <c r="Z49" s="24"/>
    </row>
    <row r="50" s="6" customFormat="1" ht="131.25" spans="1:26">
      <c r="A50" s="24">
        <v>42</v>
      </c>
      <c r="B50" s="24" t="s">
        <v>82</v>
      </c>
      <c r="C50" s="24" t="s">
        <v>83</v>
      </c>
      <c r="D50" s="24" t="s">
        <v>84</v>
      </c>
      <c r="E50" s="24" t="s">
        <v>279</v>
      </c>
      <c r="F50" s="24" t="s">
        <v>292</v>
      </c>
      <c r="G50" s="26" t="s">
        <v>312</v>
      </c>
      <c r="H50" s="24" t="s">
        <v>38</v>
      </c>
      <c r="I50" s="24" t="s">
        <v>294</v>
      </c>
      <c r="J50" s="34">
        <v>45717</v>
      </c>
      <c r="K50" s="34">
        <v>45748</v>
      </c>
      <c r="L50" s="24" t="s">
        <v>294</v>
      </c>
      <c r="M50" s="26" t="s">
        <v>313</v>
      </c>
      <c r="N50" s="24">
        <v>19.39</v>
      </c>
      <c r="O50" s="24">
        <v>18</v>
      </c>
      <c r="P50" s="24">
        <v>1.39</v>
      </c>
      <c r="Q50" s="24">
        <v>1</v>
      </c>
      <c r="R50" s="24">
        <v>605</v>
      </c>
      <c r="S50" s="24">
        <v>2270</v>
      </c>
      <c r="T50" s="24">
        <v>0</v>
      </c>
      <c r="U50" s="24">
        <v>0</v>
      </c>
      <c r="V50" s="24">
        <v>0</v>
      </c>
      <c r="W50" s="24">
        <v>0</v>
      </c>
      <c r="X50" s="26" t="s">
        <v>314</v>
      </c>
      <c r="Y50" s="26" t="s">
        <v>315</v>
      </c>
      <c r="Z50" s="24"/>
    </row>
    <row r="51" s="6" customFormat="1" ht="131.25" spans="1:26">
      <c r="A51" s="24">
        <v>43</v>
      </c>
      <c r="B51" s="25" t="s">
        <v>82</v>
      </c>
      <c r="C51" s="24" t="s">
        <v>83</v>
      </c>
      <c r="D51" s="24" t="s">
        <v>84</v>
      </c>
      <c r="E51" s="24" t="s">
        <v>279</v>
      </c>
      <c r="F51" s="24" t="s">
        <v>298</v>
      </c>
      <c r="G51" s="26" t="s">
        <v>316</v>
      </c>
      <c r="H51" s="24" t="s">
        <v>38</v>
      </c>
      <c r="I51" s="24" t="s">
        <v>300</v>
      </c>
      <c r="J51" s="34">
        <v>45717</v>
      </c>
      <c r="K51" s="34">
        <v>45748</v>
      </c>
      <c r="L51" s="24" t="s">
        <v>300</v>
      </c>
      <c r="M51" s="26" t="s">
        <v>317</v>
      </c>
      <c r="N51" s="24">
        <v>19.25</v>
      </c>
      <c r="O51" s="24">
        <v>18</v>
      </c>
      <c r="P51" s="24">
        <v>1.25</v>
      </c>
      <c r="Q51" s="24">
        <v>1</v>
      </c>
      <c r="R51" s="24">
        <v>90</v>
      </c>
      <c r="S51" s="24">
        <v>389</v>
      </c>
      <c r="T51" s="24">
        <v>1</v>
      </c>
      <c r="U51" s="24">
        <v>2</v>
      </c>
      <c r="V51" s="24">
        <v>0</v>
      </c>
      <c r="W51" s="24">
        <v>0</v>
      </c>
      <c r="X51" s="26" t="s">
        <v>302</v>
      </c>
      <c r="Y51" s="26" t="s">
        <v>318</v>
      </c>
      <c r="Z51" s="42"/>
    </row>
    <row r="52" s="6" customFormat="1" ht="131.25" spans="1:26">
      <c r="A52" s="24">
        <v>44</v>
      </c>
      <c r="B52" s="24" t="s">
        <v>82</v>
      </c>
      <c r="C52" s="24" t="s">
        <v>83</v>
      </c>
      <c r="D52" s="24" t="s">
        <v>84</v>
      </c>
      <c r="E52" s="24" t="s">
        <v>279</v>
      </c>
      <c r="F52" s="24" t="s">
        <v>298</v>
      </c>
      <c r="G52" s="26" t="s">
        <v>319</v>
      </c>
      <c r="H52" s="24" t="s">
        <v>38</v>
      </c>
      <c r="I52" s="24" t="s">
        <v>300</v>
      </c>
      <c r="J52" s="34">
        <v>45717</v>
      </c>
      <c r="K52" s="34">
        <v>45748</v>
      </c>
      <c r="L52" s="24" t="s">
        <v>300</v>
      </c>
      <c r="M52" s="26" t="s">
        <v>320</v>
      </c>
      <c r="N52" s="24">
        <v>19.98</v>
      </c>
      <c r="O52" s="24">
        <v>19</v>
      </c>
      <c r="P52" s="24">
        <v>0.98</v>
      </c>
      <c r="Q52" s="24">
        <v>1</v>
      </c>
      <c r="R52" s="24">
        <v>110</v>
      </c>
      <c r="S52" s="24">
        <v>421</v>
      </c>
      <c r="T52" s="24">
        <v>0</v>
      </c>
      <c r="U52" s="24">
        <v>0</v>
      </c>
      <c r="V52" s="24">
        <v>0</v>
      </c>
      <c r="W52" s="24">
        <v>0</v>
      </c>
      <c r="X52" s="26" t="s">
        <v>302</v>
      </c>
      <c r="Y52" s="26" t="s">
        <v>318</v>
      </c>
      <c r="Z52" s="24"/>
    </row>
    <row r="53" s="6" customFormat="1" ht="131.25" spans="1:26">
      <c r="A53" s="24">
        <v>45</v>
      </c>
      <c r="B53" s="24" t="s">
        <v>82</v>
      </c>
      <c r="C53" s="24" t="s">
        <v>83</v>
      </c>
      <c r="D53" s="24" t="s">
        <v>130</v>
      </c>
      <c r="E53" s="24" t="s">
        <v>279</v>
      </c>
      <c r="F53" s="24" t="s">
        <v>321</v>
      </c>
      <c r="G53" s="26" t="s">
        <v>322</v>
      </c>
      <c r="H53" s="24" t="s">
        <v>38</v>
      </c>
      <c r="I53" s="24" t="s">
        <v>323</v>
      </c>
      <c r="J53" s="34">
        <v>45717</v>
      </c>
      <c r="K53" s="34">
        <v>45748</v>
      </c>
      <c r="L53" s="24" t="s">
        <v>323</v>
      </c>
      <c r="M53" s="26" t="s">
        <v>324</v>
      </c>
      <c r="N53" s="24">
        <v>62.991768</v>
      </c>
      <c r="O53" s="24">
        <v>55</v>
      </c>
      <c r="P53" s="24">
        <v>7.991768</v>
      </c>
      <c r="Q53" s="24">
        <v>1</v>
      </c>
      <c r="R53" s="24">
        <v>288</v>
      </c>
      <c r="S53" s="24">
        <v>983</v>
      </c>
      <c r="T53" s="24">
        <v>0</v>
      </c>
      <c r="U53" s="24">
        <v>0</v>
      </c>
      <c r="V53" s="24">
        <v>0</v>
      </c>
      <c r="W53" s="24">
        <v>0</v>
      </c>
      <c r="X53" s="26" t="s">
        <v>325</v>
      </c>
      <c r="Y53" s="26" t="s">
        <v>326</v>
      </c>
      <c r="Z53" s="24"/>
    </row>
    <row r="54" s="6" customFormat="1" ht="131.25" spans="1:26">
      <c r="A54" s="24">
        <v>46</v>
      </c>
      <c r="B54" s="24" t="s">
        <v>82</v>
      </c>
      <c r="C54" s="24" t="s">
        <v>83</v>
      </c>
      <c r="D54" s="24" t="s">
        <v>84</v>
      </c>
      <c r="E54" s="24" t="s">
        <v>279</v>
      </c>
      <c r="F54" s="24" t="s">
        <v>327</v>
      </c>
      <c r="G54" s="26" t="s">
        <v>328</v>
      </c>
      <c r="H54" s="24" t="s">
        <v>38</v>
      </c>
      <c r="I54" s="24" t="s">
        <v>329</v>
      </c>
      <c r="J54" s="34">
        <v>45717</v>
      </c>
      <c r="K54" s="34">
        <v>45748</v>
      </c>
      <c r="L54" s="24" t="s">
        <v>329</v>
      </c>
      <c r="M54" s="26" t="s">
        <v>330</v>
      </c>
      <c r="N54" s="39">
        <v>27.6</v>
      </c>
      <c r="O54" s="24">
        <v>24.9</v>
      </c>
      <c r="P54" s="24">
        <v>2.7</v>
      </c>
      <c r="Q54" s="24">
        <v>1</v>
      </c>
      <c r="R54" s="24">
        <v>955</v>
      </c>
      <c r="S54" s="24">
        <v>3300</v>
      </c>
      <c r="T54" s="24">
        <v>0</v>
      </c>
      <c r="U54" s="24">
        <v>0</v>
      </c>
      <c r="V54" s="24">
        <v>0</v>
      </c>
      <c r="W54" s="24">
        <v>0</v>
      </c>
      <c r="X54" s="26" t="s">
        <v>331</v>
      </c>
      <c r="Y54" s="26" t="s">
        <v>332</v>
      </c>
      <c r="Z54" s="24"/>
    </row>
    <row r="55" s="6" customFormat="1" ht="131.25" spans="1:26">
      <c r="A55" s="24">
        <v>47</v>
      </c>
      <c r="B55" s="24" t="s">
        <v>82</v>
      </c>
      <c r="C55" s="24" t="s">
        <v>83</v>
      </c>
      <c r="D55" s="24" t="s">
        <v>84</v>
      </c>
      <c r="E55" s="24" t="s">
        <v>279</v>
      </c>
      <c r="F55" s="24" t="s">
        <v>327</v>
      </c>
      <c r="G55" s="26" t="s">
        <v>333</v>
      </c>
      <c r="H55" s="24" t="s">
        <v>38</v>
      </c>
      <c r="I55" s="24" t="s">
        <v>329</v>
      </c>
      <c r="J55" s="34">
        <v>45717</v>
      </c>
      <c r="K55" s="34">
        <v>45748</v>
      </c>
      <c r="L55" s="24" t="s">
        <v>329</v>
      </c>
      <c r="M55" s="26" t="s">
        <v>334</v>
      </c>
      <c r="N55" s="24">
        <v>26.2</v>
      </c>
      <c r="O55" s="24">
        <v>23.6</v>
      </c>
      <c r="P55" s="24">
        <v>2.6</v>
      </c>
      <c r="Q55" s="24">
        <v>1</v>
      </c>
      <c r="R55" s="24">
        <v>955</v>
      </c>
      <c r="S55" s="24">
        <v>3300</v>
      </c>
      <c r="T55" s="24">
        <v>0</v>
      </c>
      <c r="U55" s="24">
        <v>0</v>
      </c>
      <c r="V55" s="24">
        <v>0</v>
      </c>
      <c r="W55" s="24">
        <v>0</v>
      </c>
      <c r="X55" s="26" t="s">
        <v>331</v>
      </c>
      <c r="Y55" s="26" t="s">
        <v>332</v>
      </c>
      <c r="Z55" s="24"/>
    </row>
    <row r="56" s="6" customFormat="1" ht="131.25" spans="1:26">
      <c r="A56" s="24">
        <v>48</v>
      </c>
      <c r="B56" s="24" t="s">
        <v>82</v>
      </c>
      <c r="C56" s="24" t="s">
        <v>83</v>
      </c>
      <c r="D56" s="24" t="s">
        <v>84</v>
      </c>
      <c r="E56" s="24" t="s">
        <v>279</v>
      </c>
      <c r="F56" s="24" t="s">
        <v>335</v>
      </c>
      <c r="G56" s="26" t="s">
        <v>336</v>
      </c>
      <c r="H56" s="24" t="s">
        <v>38</v>
      </c>
      <c r="I56" s="24" t="s">
        <v>337</v>
      </c>
      <c r="J56" s="34">
        <v>45717</v>
      </c>
      <c r="K56" s="34">
        <v>45748</v>
      </c>
      <c r="L56" s="24" t="s">
        <v>337</v>
      </c>
      <c r="M56" s="26" t="s">
        <v>338</v>
      </c>
      <c r="N56" s="24">
        <v>28.05</v>
      </c>
      <c r="O56" s="24">
        <v>27</v>
      </c>
      <c r="P56" s="24">
        <v>1.05</v>
      </c>
      <c r="Q56" s="24">
        <v>1</v>
      </c>
      <c r="R56" s="24">
        <v>293</v>
      </c>
      <c r="S56" s="24">
        <v>1189</v>
      </c>
      <c r="T56" s="24">
        <v>3</v>
      </c>
      <c r="U56" s="24">
        <v>13</v>
      </c>
      <c r="V56" s="24">
        <v>0</v>
      </c>
      <c r="W56" s="24">
        <v>0</v>
      </c>
      <c r="X56" s="26" t="s">
        <v>302</v>
      </c>
      <c r="Y56" s="26" t="s">
        <v>339</v>
      </c>
      <c r="Z56" s="24"/>
    </row>
    <row r="57" s="6" customFormat="1" ht="131.25" spans="1:26">
      <c r="A57" s="24">
        <v>49</v>
      </c>
      <c r="B57" s="24" t="s">
        <v>82</v>
      </c>
      <c r="C57" s="24" t="s">
        <v>83</v>
      </c>
      <c r="D57" s="24" t="s">
        <v>84</v>
      </c>
      <c r="E57" s="24" t="s">
        <v>279</v>
      </c>
      <c r="F57" s="24" t="s">
        <v>340</v>
      </c>
      <c r="G57" s="26" t="s">
        <v>341</v>
      </c>
      <c r="H57" s="24" t="s">
        <v>38</v>
      </c>
      <c r="I57" s="24" t="s">
        <v>342</v>
      </c>
      <c r="J57" s="34">
        <v>45717</v>
      </c>
      <c r="K57" s="34">
        <v>45748</v>
      </c>
      <c r="L57" s="24" t="s">
        <v>342</v>
      </c>
      <c r="M57" s="26" t="s">
        <v>343</v>
      </c>
      <c r="N57" s="27">
        <v>81</v>
      </c>
      <c r="O57" s="24">
        <v>75</v>
      </c>
      <c r="P57" s="27">
        <v>6</v>
      </c>
      <c r="Q57" s="24">
        <v>1</v>
      </c>
      <c r="R57" s="24">
        <v>481</v>
      </c>
      <c r="S57" s="24">
        <v>1802</v>
      </c>
      <c r="T57" s="24">
        <v>0</v>
      </c>
      <c r="U57" s="24">
        <v>0</v>
      </c>
      <c r="V57" s="24">
        <v>0</v>
      </c>
      <c r="W57" s="24">
        <v>0</v>
      </c>
      <c r="X57" s="26" t="s">
        <v>302</v>
      </c>
      <c r="Y57" s="26" t="s">
        <v>344</v>
      </c>
      <c r="Z57" s="24"/>
    </row>
    <row r="58" s="6" customFormat="1" ht="131.25" spans="1:26">
      <c r="A58" s="24">
        <v>50</v>
      </c>
      <c r="B58" s="25" t="s">
        <v>82</v>
      </c>
      <c r="C58" s="25" t="s">
        <v>83</v>
      </c>
      <c r="D58" s="25" t="s">
        <v>84</v>
      </c>
      <c r="E58" s="24" t="s">
        <v>279</v>
      </c>
      <c r="F58" s="24" t="s">
        <v>345</v>
      </c>
      <c r="G58" s="26" t="s">
        <v>346</v>
      </c>
      <c r="H58" s="24" t="s">
        <v>38</v>
      </c>
      <c r="I58" s="24" t="s">
        <v>347</v>
      </c>
      <c r="J58" s="34">
        <v>45717</v>
      </c>
      <c r="K58" s="34">
        <v>45748</v>
      </c>
      <c r="L58" s="24" t="s">
        <v>347</v>
      </c>
      <c r="M58" s="26" t="s">
        <v>348</v>
      </c>
      <c r="N58" s="24">
        <v>35.09</v>
      </c>
      <c r="O58" s="24">
        <v>31</v>
      </c>
      <c r="P58" s="24">
        <v>4.09</v>
      </c>
      <c r="Q58" s="24">
        <v>1</v>
      </c>
      <c r="R58" s="24">
        <v>68</v>
      </c>
      <c r="S58" s="24">
        <v>224</v>
      </c>
      <c r="T58" s="24">
        <v>0</v>
      </c>
      <c r="U58" s="24">
        <v>0</v>
      </c>
      <c r="V58" s="24">
        <v>0</v>
      </c>
      <c r="W58" s="24">
        <v>0</v>
      </c>
      <c r="X58" s="26" t="s">
        <v>349</v>
      </c>
      <c r="Y58" s="26" t="s">
        <v>350</v>
      </c>
      <c r="Z58" s="24"/>
    </row>
    <row r="59" s="2" customFormat="1" ht="356.25" spans="1:16384">
      <c r="A59" s="24">
        <v>51</v>
      </c>
      <c r="B59" s="24" t="s">
        <v>49</v>
      </c>
      <c r="C59" s="24" t="s">
        <v>66</v>
      </c>
      <c r="D59" s="24" t="s">
        <v>67</v>
      </c>
      <c r="E59" s="24" t="s">
        <v>351</v>
      </c>
      <c r="F59" s="24" t="s">
        <v>352</v>
      </c>
      <c r="G59" s="26" t="s">
        <v>353</v>
      </c>
      <c r="H59" s="24" t="s">
        <v>38</v>
      </c>
      <c r="I59" s="24" t="s">
        <v>354</v>
      </c>
      <c r="J59" s="34">
        <v>45658</v>
      </c>
      <c r="K59" s="34">
        <v>45717</v>
      </c>
      <c r="L59" s="24" t="s">
        <v>355</v>
      </c>
      <c r="M59" s="26" t="s">
        <v>356</v>
      </c>
      <c r="N59" s="24">
        <v>18.9</v>
      </c>
      <c r="O59" s="24">
        <v>18.9</v>
      </c>
      <c r="P59" s="24">
        <v>0</v>
      </c>
      <c r="Q59" s="24">
        <v>1</v>
      </c>
      <c r="R59" s="24">
        <v>275</v>
      </c>
      <c r="S59" s="24">
        <v>970</v>
      </c>
      <c r="T59" s="24">
        <v>0</v>
      </c>
      <c r="U59" s="24">
        <v>0</v>
      </c>
      <c r="V59" s="24">
        <v>3</v>
      </c>
      <c r="W59" s="24">
        <v>6</v>
      </c>
      <c r="X59" s="26" t="s">
        <v>357</v>
      </c>
      <c r="Y59" s="26" t="s">
        <v>358</v>
      </c>
      <c r="Z59" s="24"/>
      <c r="XDY59" s="6"/>
      <c r="XDZ59" s="6"/>
      <c r="XEA59" s="6"/>
      <c r="XEB59" s="6"/>
      <c r="XEC59" s="6"/>
      <c r="XED59" s="6"/>
      <c r="XEE59" s="6"/>
      <c r="XEF59" s="6"/>
      <c r="XEG59" s="6"/>
      <c r="XEH59" s="6"/>
      <c r="XEI59" s="6"/>
      <c r="XEJ59" s="6"/>
      <c r="XEK59" s="6"/>
      <c r="XEL59" s="6"/>
      <c r="XEM59" s="6"/>
      <c r="XEN59" s="6"/>
      <c r="XEO59" s="6"/>
      <c r="XEP59" s="6"/>
      <c r="XEQ59" s="6"/>
      <c r="XER59" s="6"/>
      <c r="XES59" s="6"/>
      <c r="XET59" s="6"/>
      <c r="XEU59" s="6"/>
      <c r="XEV59" s="6"/>
      <c r="XEW59" s="6"/>
      <c r="XEX59" s="6"/>
      <c r="XEY59" s="6"/>
      <c r="XEZ59" s="6"/>
      <c r="XFA59" s="6"/>
      <c r="XFB59" s="6"/>
      <c r="XFC59" s="6"/>
      <c r="XFD59" s="6"/>
    </row>
    <row r="60" s="6" customFormat="1" ht="243.75" spans="1:26">
      <c r="A60" s="24">
        <v>52</v>
      </c>
      <c r="B60" s="28" t="s">
        <v>49</v>
      </c>
      <c r="C60" s="28" t="s">
        <v>76</v>
      </c>
      <c r="D60" s="29" t="s">
        <v>146</v>
      </c>
      <c r="E60" s="29" t="s">
        <v>351</v>
      </c>
      <c r="F60" s="29" t="s">
        <v>359</v>
      </c>
      <c r="G60" s="30" t="s">
        <v>360</v>
      </c>
      <c r="H60" s="29" t="s">
        <v>38</v>
      </c>
      <c r="I60" s="29" t="s">
        <v>359</v>
      </c>
      <c r="J60" s="34">
        <v>45658</v>
      </c>
      <c r="K60" s="38">
        <v>45870</v>
      </c>
      <c r="L60" s="29" t="s">
        <v>361</v>
      </c>
      <c r="M60" s="30" t="s">
        <v>362</v>
      </c>
      <c r="N60" s="29">
        <v>87.5</v>
      </c>
      <c r="O60" s="29">
        <v>87.5</v>
      </c>
      <c r="P60" s="29">
        <v>0</v>
      </c>
      <c r="Q60" s="29">
        <v>1</v>
      </c>
      <c r="R60" s="29">
        <v>831</v>
      </c>
      <c r="S60" s="29">
        <v>2809</v>
      </c>
      <c r="T60" s="29">
        <v>5</v>
      </c>
      <c r="U60" s="29">
        <v>9</v>
      </c>
      <c r="V60" s="29">
        <v>0</v>
      </c>
      <c r="W60" s="29">
        <v>0</v>
      </c>
      <c r="X60" s="30" t="s">
        <v>363</v>
      </c>
      <c r="Y60" s="30" t="s">
        <v>364</v>
      </c>
      <c r="Z60" s="24"/>
    </row>
    <row r="61" s="6" customFormat="1" ht="187.5" spans="1:26">
      <c r="A61" s="24">
        <v>53</v>
      </c>
      <c r="B61" s="24" t="s">
        <v>49</v>
      </c>
      <c r="C61" s="24" t="s">
        <v>162</v>
      </c>
      <c r="D61" s="24" t="s">
        <v>185</v>
      </c>
      <c r="E61" s="24" t="s">
        <v>365</v>
      </c>
      <c r="F61" s="24" t="s">
        <v>366</v>
      </c>
      <c r="G61" s="26" t="s">
        <v>367</v>
      </c>
      <c r="H61" s="24" t="s">
        <v>38</v>
      </c>
      <c r="I61" s="24" t="s">
        <v>368</v>
      </c>
      <c r="J61" s="34">
        <v>45717</v>
      </c>
      <c r="K61" s="34">
        <v>45839</v>
      </c>
      <c r="L61" s="24" t="s">
        <v>368</v>
      </c>
      <c r="M61" s="26" t="s">
        <v>369</v>
      </c>
      <c r="N61" s="24">
        <v>19.7</v>
      </c>
      <c r="O61" s="24">
        <v>19.7</v>
      </c>
      <c r="P61" s="24">
        <v>0</v>
      </c>
      <c r="Q61" s="24">
        <v>1</v>
      </c>
      <c r="R61" s="24">
        <v>125</v>
      </c>
      <c r="S61" s="24">
        <v>437</v>
      </c>
      <c r="T61" s="24">
        <v>10</v>
      </c>
      <c r="U61" s="24">
        <v>21</v>
      </c>
      <c r="V61" s="24">
        <v>0</v>
      </c>
      <c r="W61" s="24">
        <v>0</v>
      </c>
      <c r="X61" s="26" t="s">
        <v>370</v>
      </c>
      <c r="Y61" s="26" t="s">
        <v>371</v>
      </c>
      <c r="Z61" s="24"/>
    </row>
    <row r="62" s="6" customFormat="1" ht="131.25" spans="1:26">
      <c r="A62" s="24">
        <v>54</v>
      </c>
      <c r="B62" s="28" t="s">
        <v>82</v>
      </c>
      <c r="C62" s="29" t="s">
        <v>83</v>
      </c>
      <c r="D62" s="29" t="s">
        <v>372</v>
      </c>
      <c r="E62" s="29" t="s">
        <v>373</v>
      </c>
      <c r="F62" s="29" t="s">
        <v>374</v>
      </c>
      <c r="G62" s="30" t="s">
        <v>375</v>
      </c>
      <c r="H62" s="29" t="s">
        <v>38</v>
      </c>
      <c r="I62" s="29" t="s">
        <v>374</v>
      </c>
      <c r="J62" s="38">
        <v>45778</v>
      </c>
      <c r="K62" s="38">
        <v>45778</v>
      </c>
      <c r="L62" s="29" t="s">
        <v>374</v>
      </c>
      <c r="M62" s="30" t="s">
        <v>376</v>
      </c>
      <c r="N62" s="29">
        <v>49.65</v>
      </c>
      <c r="O62" s="29">
        <v>49.65</v>
      </c>
      <c r="P62" s="29">
        <v>0</v>
      </c>
      <c r="Q62" s="29">
        <v>1</v>
      </c>
      <c r="R62" s="29">
        <v>416</v>
      </c>
      <c r="S62" s="29">
        <v>1632</v>
      </c>
      <c r="T62" s="29">
        <v>3</v>
      </c>
      <c r="U62" s="29">
        <v>14</v>
      </c>
      <c r="V62" s="29">
        <v>0</v>
      </c>
      <c r="W62" s="29">
        <v>0</v>
      </c>
      <c r="X62" s="30" t="s">
        <v>377</v>
      </c>
      <c r="Y62" s="30" t="s">
        <v>378</v>
      </c>
      <c r="Z62" s="24"/>
    </row>
    <row r="63" s="6" customFormat="1" ht="187.5" spans="1:26">
      <c r="A63" s="24">
        <v>55</v>
      </c>
      <c r="B63" s="28" t="s">
        <v>49</v>
      </c>
      <c r="C63" s="29" t="s">
        <v>76</v>
      </c>
      <c r="D63" s="29" t="s">
        <v>77</v>
      </c>
      <c r="E63" s="29" t="s">
        <v>379</v>
      </c>
      <c r="F63" s="29" t="s">
        <v>380</v>
      </c>
      <c r="G63" s="30" t="s">
        <v>381</v>
      </c>
      <c r="H63" s="29" t="s">
        <v>113</v>
      </c>
      <c r="I63" s="29" t="s">
        <v>382</v>
      </c>
      <c r="J63" s="38" t="s">
        <v>190</v>
      </c>
      <c r="K63" s="38" t="s">
        <v>116</v>
      </c>
      <c r="L63" s="29" t="s">
        <v>382</v>
      </c>
      <c r="M63" s="30" t="s">
        <v>383</v>
      </c>
      <c r="N63" s="29">
        <v>100</v>
      </c>
      <c r="O63" s="29">
        <v>80</v>
      </c>
      <c r="P63" s="29">
        <v>20</v>
      </c>
      <c r="Q63" s="29">
        <v>1</v>
      </c>
      <c r="R63" s="29">
        <v>49</v>
      </c>
      <c r="S63" s="29">
        <v>132</v>
      </c>
      <c r="T63" s="29">
        <v>7</v>
      </c>
      <c r="U63" s="29">
        <v>14</v>
      </c>
      <c r="V63" s="29">
        <v>0</v>
      </c>
      <c r="W63" s="29">
        <v>0</v>
      </c>
      <c r="X63" s="30" t="s">
        <v>384</v>
      </c>
      <c r="Y63" s="30" t="s">
        <v>385</v>
      </c>
      <c r="Z63" s="24"/>
    </row>
    <row r="64" s="6" customFormat="1" ht="93.75" spans="1:26">
      <c r="A64" s="24">
        <v>56</v>
      </c>
      <c r="B64" s="28" t="s">
        <v>49</v>
      </c>
      <c r="C64" s="28" t="s">
        <v>162</v>
      </c>
      <c r="D64" s="29" t="s">
        <v>185</v>
      </c>
      <c r="E64" s="29" t="s">
        <v>379</v>
      </c>
      <c r="F64" s="29" t="s">
        <v>386</v>
      </c>
      <c r="G64" s="30" t="s">
        <v>387</v>
      </c>
      <c r="H64" s="29" t="s">
        <v>38</v>
      </c>
      <c r="I64" s="29" t="s">
        <v>386</v>
      </c>
      <c r="J64" s="38">
        <v>45748</v>
      </c>
      <c r="K64" s="38">
        <v>45901</v>
      </c>
      <c r="L64" s="29" t="s">
        <v>386</v>
      </c>
      <c r="M64" s="30" t="s">
        <v>388</v>
      </c>
      <c r="N64" s="29">
        <v>96.5</v>
      </c>
      <c r="O64" s="29">
        <v>80</v>
      </c>
      <c r="P64" s="29">
        <v>16.5</v>
      </c>
      <c r="Q64" s="29">
        <v>1</v>
      </c>
      <c r="R64" s="29">
        <v>81</v>
      </c>
      <c r="S64" s="29">
        <v>290</v>
      </c>
      <c r="T64" s="29">
        <v>0</v>
      </c>
      <c r="U64" s="29">
        <v>0</v>
      </c>
      <c r="V64" s="29">
        <v>0</v>
      </c>
      <c r="W64" s="29">
        <v>0</v>
      </c>
      <c r="X64" s="30" t="s">
        <v>389</v>
      </c>
      <c r="Y64" s="30" t="s">
        <v>390</v>
      </c>
      <c r="Z64" s="24"/>
    </row>
    <row r="65" s="6" customFormat="1" ht="206.25" spans="1:26">
      <c r="A65" s="24">
        <v>57</v>
      </c>
      <c r="B65" s="28" t="s">
        <v>49</v>
      </c>
      <c r="C65" s="29" t="s">
        <v>66</v>
      </c>
      <c r="D65" s="29" t="s">
        <v>67</v>
      </c>
      <c r="E65" s="29" t="s">
        <v>379</v>
      </c>
      <c r="F65" s="29" t="s">
        <v>391</v>
      </c>
      <c r="G65" s="30" t="s">
        <v>392</v>
      </c>
      <c r="H65" s="29" t="s">
        <v>38</v>
      </c>
      <c r="I65" s="29" t="s">
        <v>393</v>
      </c>
      <c r="J65" s="38">
        <v>45748</v>
      </c>
      <c r="K65" s="38">
        <v>45809</v>
      </c>
      <c r="L65" s="29" t="s">
        <v>394</v>
      </c>
      <c r="M65" s="30" t="s">
        <v>395</v>
      </c>
      <c r="N65" s="29">
        <v>37.84</v>
      </c>
      <c r="O65" s="29">
        <v>37.84</v>
      </c>
      <c r="P65" s="29">
        <v>0</v>
      </c>
      <c r="Q65" s="29">
        <v>1</v>
      </c>
      <c r="R65" s="29">
        <v>20</v>
      </c>
      <c r="S65" s="29">
        <v>84</v>
      </c>
      <c r="T65" s="29">
        <v>0</v>
      </c>
      <c r="U65" s="29">
        <v>0</v>
      </c>
      <c r="V65" s="29">
        <v>0</v>
      </c>
      <c r="W65" s="29">
        <v>0</v>
      </c>
      <c r="X65" s="30" t="s">
        <v>396</v>
      </c>
      <c r="Y65" s="30" t="s">
        <v>397</v>
      </c>
      <c r="Z65" s="24"/>
    </row>
    <row r="66" s="6" customFormat="1" ht="318.75" spans="1:26">
      <c r="A66" s="24">
        <v>58</v>
      </c>
      <c r="B66" s="28" t="s">
        <v>49</v>
      </c>
      <c r="C66" s="29" t="s">
        <v>66</v>
      </c>
      <c r="D66" s="29" t="s">
        <v>398</v>
      </c>
      <c r="E66" s="29" t="s">
        <v>379</v>
      </c>
      <c r="F66" s="29" t="s">
        <v>391</v>
      </c>
      <c r="G66" s="30" t="s">
        <v>399</v>
      </c>
      <c r="H66" s="29" t="s">
        <v>38</v>
      </c>
      <c r="I66" s="29" t="s">
        <v>393</v>
      </c>
      <c r="J66" s="38" t="s">
        <v>125</v>
      </c>
      <c r="K66" s="38" t="s">
        <v>150</v>
      </c>
      <c r="L66" s="29" t="s">
        <v>394</v>
      </c>
      <c r="M66" s="30" t="s">
        <v>400</v>
      </c>
      <c r="N66" s="29">
        <v>60</v>
      </c>
      <c r="O66" s="29">
        <v>60</v>
      </c>
      <c r="P66" s="29">
        <v>0</v>
      </c>
      <c r="Q66" s="29">
        <v>1</v>
      </c>
      <c r="R66" s="29">
        <v>865</v>
      </c>
      <c r="S66" s="29">
        <v>2846</v>
      </c>
      <c r="T66" s="29">
        <v>0</v>
      </c>
      <c r="U66" s="29">
        <v>0</v>
      </c>
      <c r="V66" s="29">
        <v>0</v>
      </c>
      <c r="W66" s="29">
        <v>0</v>
      </c>
      <c r="X66" s="30" t="s">
        <v>401</v>
      </c>
      <c r="Y66" s="30" t="s">
        <v>402</v>
      </c>
      <c r="Z66" s="24"/>
    </row>
    <row r="67" s="6" customFormat="1" ht="93.75" spans="1:26">
      <c r="A67" s="24">
        <v>59</v>
      </c>
      <c r="B67" s="28" t="s">
        <v>49</v>
      </c>
      <c r="C67" s="29" t="s">
        <v>162</v>
      </c>
      <c r="D67" s="29" t="s">
        <v>185</v>
      </c>
      <c r="E67" s="29" t="s">
        <v>379</v>
      </c>
      <c r="F67" s="29" t="s">
        <v>403</v>
      </c>
      <c r="G67" s="30" t="s">
        <v>404</v>
      </c>
      <c r="H67" s="29" t="s">
        <v>38</v>
      </c>
      <c r="I67" s="29" t="s">
        <v>403</v>
      </c>
      <c r="J67" s="38">
        <v>45748</v>
      </c>
      <c r="K67" s="38">
        <v>45931</v>
      </c>
      <c r="L67" s="29" t="s">
        <v>403</v>
      </c>
      <c r="M67" s="30" t="s">
        <v>405</v>
      </c>
      <c r="N67" s="29">
        <v>79.2</v>
      </c>
      <c r="O67" s="29">
        <v>79.2</v>
      </c>
      <c r="P67" s="29">
        <v>0</v>
      </c>
      <c r="Q67" s="29">
        <v>1</v>
      </c>
      <c r="R67" s="29">
        <v>185</v>
      </c>
      <c r="S67" s="29">
        <v>560</v>
      </c>
      <c r="T67" s="29">
        <v>0</v>
      </c>
      <c r="U67" s="29">
        <v>0</v>
      </c>
      <c r="V67" s="29">
        <v>0</v>
      </c>
      <c r="W67" s="29">
        <v>0</v>
      </c>
      <c r="X67" s="30" t="s">
        <v>406</v>
      </c>
      <c r="Y67" s="30" t="s">
        <v>407</v>
      </c>
      <c r="Z67" s="24"/>
    </row>
    <row r="68" s="6" customFormat="1" ht="356.25" spans="1:26">
      <c r="A68" s="24">
        <v>60</v>
      </c>
      <c r="B68" s="28" t="s">
        <v>49</v>
      </c>
      <c r="C68" s="29" t="s">
        <v>195</v>
      </c>
      <c r="D68" s="29" t="s">
        <v>196</v>
      </c>
      <c r="E68" s="29" t="s">
        <v>379</v>
      </c>
      <c r="F68" s="29" t="s">
        <v>408</v>
      </c>
      <c r="G68" s="30" t="s">
        <v>409</v>
      </c>
      <c r="H68" s="29" t="s">
        <v>87</v>
      </c>
      <c r="I68" s="29" t="s">
        <v>408</v>
      </c>
      <c r="J68" s="38">
        <v>45748</v>
      </c>
      <c r="K68" s="38">
        <v>45931</v>
      </c>
      <c r="L68" s="29" t="s">
        <v>408</v>
      </c>
      <c r="M68" s="30" t="s">
        <v>410</v>
      </c>
      <c r="N68" s="29">
        <v>126.34</v>
      </c>
      <c r="O68" s="29">
        <v>126.34</v>
      </c>
      <c r="P68" s="29">
        <v>0</v>
      </c>
      <c r="Q68" s="29">
        <v>1</v>
      </c>
      <c r="R68" s="29">
        <v>148</v>
      </c>
      <c r="S68" s="29">
        <v>699</v>
      </c>
      <c r="T68" s="29">
        <v>0</v>
      </c>
      <c r="U68" s="29">
        <v>0</v>
      </c>
      <c r="V68" s="29">
        <v>1</v>
      </c>
      <c r="W68" s="29">
        <v>2</v>
      </c>
      <c r="X68" s="30" t="s">
        <v>411</v>
      </c>
      <c r="Y68" s="30" t="s">
        <v>412</v>
      </c>
      <c r="Z68" s="24"/>
    </row>
    <row r="69" s="6" customFormat="1" ht="206.25" spans="1:26">
      <c r="A69" s="24">
        <v>61</v>
      </c>
      <c r="B69" s="28" t="s">
        <v>82</v>
      </c>
      <c r="C69" s="28" t="s">
        <v>83</v>
      </c>
      <c r="D69" s="29" t="s">
        <v>130</v>
      </c>
      <c r="E69" s="29" t="s">
        <v>379</v>
      </c>
      <c r="F69" s="29" t="s">
        <v>413</v>
      </c>
      <c r="G69" s="30" t="s">
        <v>414</v>
      </c>
      <c r="H69" s="29" t="s">
        <v>87</v>
      </c>
      <c r="I69" s="29" t="s">
        <v>413</v>
      </c>
      <c r="J69" s="29" t="s">
        <v>190</v>
      </c>
      <c r="K69" s="29" t="s">
        <v>116</v>
      </c>
      <c r="L69" s="29" t="s">
        <v>415</v>
      </c>
      <c r="M69" s="30" t="s">
        <v>416</v>
      </c>
      <c r="N69" s="29">
        <v>97.92</v>
      </c>
      <c r="O69" s="29">
        <v>97.92</v>
      </c>
      <c r="P69" s="29">
        <v>0</v>
      </c>
      <c r="Q69" s="29">
        <v>1</v>
      </c>
      <c r="R69" s="29">
        <v>645</v>
      </c>
      <c r="S69" s="29">
        <v>2038</v>
      </c>
      <c r="T69" s="29">
        <v>0</v>
      </c>
      <c r="U69" s="29">
        <v>0</v>
      </c>
      <c r="V69" s="29">
        <v>0</v>
      </c>
      <c r="W69" s="29">
        <v>0</v>
      </c>
      <c r="X69" s="30" t="s">
        <v>417</v>
      </c>
      <c r="Y69" s="30" t="s">
        <v>418</v>
      </c>
      <c r="Z69" s="24"/>
    </row>
    <row r="70" s="6" customFormat="1" ht="168.75" spans="1:26">
      <c r="A70" s="24">
        <v>62</v>
      </c>
      <c r="B70" s="28" t="s">
        <v>49</v>
      </c>
      <c r="C70" s="28" t="s">
        <v>162</v>
      </c>
      <c r="D70" s="28" t="s">
        <v>185</v>
      </c>
      <c r="E70" s="29" t="s">
        <v>379</v>
      </c>
      <c r="F70" s="29" t="s">
        <v>419</v>
      </c>
      <c r="G70" s="30" t="s">
        <v>420</v>
      </c>
      <c r="H70" s="29" t="s">
        <v>87</v>
      </c>
      <c r="I70" s="29" t="s">
        <v>421</v>
      </c>
      <c r="J70" s="38" t="s">
        <v>190</v>
      </c>
      <c r="K70" s="38" t="s">
        <v>209</v>
      </c>
      <c r="L70" s="29" t="s">
        <v>419</v>
      </c>
      <c r="M70" s="30" t="s">
        <v>422</v>
      </c>
      <c r="N70" s="29">
        <v>19.8</v>
      </c>
      <c r="O70" s="29">
        <v>19.8</v>
      </c>
      <c r="P70" s="29">
        <v>0</v>
      </c>
      <c r="Q70" s="29">
        <v>1</v>
      </c>
      <c r="R70" s="29">
        <v>446</v>
      </c>
      <c r="S70" s="29">
        <v>1300</v>
      </c>
      <c r="T70" s="29">
        <v>0</v>
      </c>
      <c r="U70" s="29">
        <v>0</v>
      </c>
      <c r="V70" s="29">
        <v>0</v>
      </c>
      <c r="W70" s="29">
        <v>0</v>
      </c>
      <c r="X70" s="30" t="s">
        <v>423</v>
      </c>
      <c r="Y70" s="30" t="s">
        <v>424</v>
      </c>
      <c r="Z70" s="24"/>
    </row>
    <row r="71" s="6" customFormat="1" ht="131.25" spans="1:26">
      <c r="A71" s="24">
        <v>63</v>
      </c>
      <c r="B71" s="28" t="s">
        <v>82</v>
      </c>
      <c r="C71" s="28" t="s">
        <v>83</v>
      </c>
      <c r="D71" s="28" t="s">
        <v>84</v>
      </c>
      <c r="E71" s="29" t="s">
        <v>379</v>
      </c>
      <c r="F71" s="29" t="s">
        <v>425</v>
      </c>
      <c r="G71" s="30" t="s">
        <v>426</v>
      </c>
      <c r="H71" s="24" t="s">
        <v>38</v>
      </c>
      <c r="I71" s="24" t="s">
        <v>425</v>
      </c>
      <c r="J71" s="35" t="s">
        <v>125</v>
      </c>
      <c r="K71" s="34" t="s">
        <v>116</v>
      </c>
      <c r="L71" s="24" t="s">
        <v>427</v>
      </c>
      <c r="M71" s="26" t="s">
        <v>428</v>
      </c>
      <c r="N71" s="24">
        <v>14.8</v>
      </c>
      <c r="O71" s="24">
        <v>14.8</v>
      </c>
      <c r="P71" s="24">
        <v>0</v>
      </c>
      <c r="Q71" s="24">
        <v>1</v>
      </c>
      <c r="R71" s="24">
        <v>213</v>
      </c>
      <c r="S71" s="24">
        <v>868</v>
      </c>
      <c r="T71" s="24">
        <v>0</v>
      </c>
      <c r="U71" s="24">
        <v>0</v>
      </c>
      <c r="V71" s="24">
        <v>0</v>
      </c>
      <c r="W71" s="24">
        <v>0</v>
      </c>
      <c r="X71" s="26" t="s">
        <v>429</v>
      </c>
      <c r="Y71" s="26" t="s">
        <v>430</v>
      </c>
      <c r="Z71" s="24"/>
    </row>
    <row r="72" s="6" customFormat="1" ht="112.5" spans="1:26">
      <c r="A72" s="24">
        <v>64</v>
      </c>
      <c r="B72" s="24" t="s">
        <v>49</v>
      </c>
      <c r="C72" s="24" t="s">
        <v>162</v>
      </c>
      <c r="D72" s="24" t="s">
        <v>185</v>
      </c>
      <c r="E72" s="24" t="s">
        <v>379</v>
      </c>
      <c r="F72" s="24" t="s">
        <v>425</v>
      </c>
      <c r="G72" s="26" t="s">
        <v>431</v>
      </c>
      <c r="H72" s="29" t="s">
        <v>38</v>
      </c>
      <c r="I72" s="29" t="s">
        <v>425</v>
      </c>
      <c r="J72" s="38" t="s">
        <v>125</v>
      </c>
      <c r="K72" s="38" t="s">
        <v>116</v>
      </c>
      <c r="L72" s="29" t="s">
        <v>427</v>
      </c>
      <c r="M72" s="30" t="s">
        <v>432</v>
      </c>
      <c r="N72" s="29">
        <v>99.6</v>
      </c>
      <c r="O72" s="29">
        <v>99.6</v>
      </c>
      <c r="P72" s="29">
        <v>0</v>
      </c>
      <c r="Q72" s="29">
        <v>1</v>
      </c>
      <c r="R72" s="29">
        <v>213</v>
      </c>
      <c r="S72" s="29">
        <v>868</v>
      </c>
      <c r="T72" s="29">
        <v>0</v>
      </c>
      <c r="U72" s="29">
        <v>0</v>
      </c>
      <c r="V72" s="29">
        <v>0</v>
      </c>
      <c r="W72" s="29">
        <v>0</v>
      </c>
      <c r="X72" s="30" t="s">
        <v>433</v>
      </c>
      <c r="Y72" s="30" t="s">
        <v>434</v>
      </c>
      <c r="Z72" s="42"/>
    </row>
    <row r="73" s="6" customFormat="1" ht="93.75" spans="1:26">
      <c r="A73" s="24">
        <v>65</v>
      </c>
      <c r="B73" s="28" t="s">
        <v>49</v>
      </c>
      <c r="C73" s="28" t="s">
        <v>162</v>
      </c>
      <c r="D73" s="28" t="s">
        <v>185</v>
      </c>
      <c r="E73" s="29" t="s">
        <v>379</v>
      </c>
      <c r="F73" s="29" t="s">
        <v>435</v>
      </c>
      <c r="G73" s="30" t="s">
        <v>436</v>
      </c>
      <c r="H73" s="29" t="s">
        <v>38</v>
      </c>
      <c r="I73" s="29" t="s">
        <v>437</v>
      </c>
      <c r="J73" s="29" t="s">
        <v>125</v>
      </c>
      <c r="K73" s="29" t="s">
        <v>116</v>
      </c>
      <c r="L73" s="29" t="s">
        <v>438</v>
      </c>
      <c r="M73" s="30" t="s">
        <v>439</v>
      </c>
      <c r="N73" s="29">
        <v>96.4</v>
      </c>
      <c r="O73" s="29">
        <v>96.4</v>
      </c>
      <c r="P73" s="29">
        <v>0</v>
      </c>
      <c r="Q73" s="29">
        <v>1</v>
      </c>
      <c r="R73" s="29">
        <v>133</v>
      </c>
      <c r="S73" s="29">
        <v>452</v>
      </c>
      <c r="T73" s="29">
        <v>0</v>
      </c>
      <c r="U73" s="29">
        <v>0</v>
      </c>
      <c r="V73" s="29">
        <v>0</v>
      </c>
      <c r="W73" s="29">
        <v>0</v>
      </c>
      <c r="X73" s="30" t="s">
        <v>440</v>
      </c>
      <c r="Y73" s="30" t="s">
        <v>441</v>
      </c>
      <c r="Z73" s="24"/>
    </row>
    <row r="74" s="6" customFormat="1" ht="131.25" spans="1:26">
      <c r="A74" s="24">
        <v>66</v>
      </c>
      <c r="B74" s="28" t="s">
        <v>82</v>
      </c>
      <c r="C74" s="29" t="s">
        <v>83</v>
      </c>
      <c r="D74" s="29" t="s">
        <v>84</v>
      </c>
      <c r="E74" s="29" t="s">
        <v>379</v>
      </c>
      <c r="F74" s="29" t="s">
        <v>435</v>
      </c>
      <c r="G74" s="30" t="s">
        <v>442</v>
      </c>
      <c r="H74" s="29" t="s">
        <v>38</v>
      </c>
      <c r="I74" s="29" t="s">
        <v>443</v>
      </c>
      <c r="J74" s="38" t="s">
        <v>125</v>
      </c>
      <c r="K74" s="38" t="s">
        <v>116</v>
      </c>
      <c r="L74" s="29" t="s">
        <v>438</v>
      </c>
      <c r="M74" s="30" t="s">
        <v>444</v>
      </c>
      <c r="N74" s="29">
        <v>19.98</v>
      </c>
      <c r="O74" s="29">
        <v>19.98</v>
      </c>
      <c r="P74" s="29">
        <v>0</v>
      </c>
      <c r="Q74" s="29">
        <v>1</v>
      </c>
      <c r="R74" s="28">
        <v>133</v>
      </c>
      <c r="S74" s="29">
        <v>452</v>
      </c>
      <c r="T74" s="29">
        <v>0</v>
      </c>
      <c r="U74" s="29">
        <v>0</v>
      </c>
      <c r="V74" s="29">
        <v>0</v>
      </c>
      <c r="W74" s="29">
        <v>0</v>
      </c>
      <c r="X74" s="30" t="s">
        <v>445</v>
      </c>
      <c r="Y74" s="30" t="s">
        <v>446</v>
      </c>
      <c r="Z74" s="24"/>
    </row>
    <row r="75" s="6" customFormat="1" ht="93.75" spans="1:26">
      <c r="A75" s="24">
        <v>67</v>
      </c>
      <c r="B75" s="28" t="s">
        <v>49</v>
      </c>
      <c r="C75" s="28" t="s">
        <v>162</v>
      </c>
      <c r="D75" s="28" t="s">
        <v>185</v>
      </c>
      <c r="E75" s="29" t="s">
        <v>379</v>
      </c>
      <c r="F75" s="29" t="s">
        <v>447</v>
      </c>
      <c r="G75" s="45" t="s">
        <v>448</v>
      </c>
      <c r="H75" s="28" t="s">
        <v>38</v>
      </c>
      <c r="I75" s="28" t="s">
        <v>447</v>
      </c>
      <c r="J75" s="38">
        <v>45748</v>
      </c>
      <c r="K75" s="38">
        <v>45992</v>
      </c>
      <c r="L75" s="28" t="s">
        <v>449</v>
      </c>
      <c r="M75" s="45" t="s">
        <v>450</v>
      </c>
      <c r="N75" s="49">
        <v>105.465</v>
      </c>
      <c r="O75" s="49">
        <v>105.465</v>
      </c>
      <c r="P75" s="28">
        <v>0</v>
      </c>
      <c r="Q75" s="28">
        <v>1</v>
      </c>
      <c r="R75" s="28">
        <v>481</v>
      </c>
      <c r="S75" s="28">
        <v>1692</v>
      </c>
      <c r="T75" s="28">
        <v>0</v>
      </c>
      <c r="U75" s="28">
        <v>0</v>
      </c>
      <c r="V75" s="28">
        <v>5</v>
      </c>
      <c r="W75" s="28">
        <v>21</v>
      </c>
      <c r="X75" s="45" t="s">
        <v>451</v>
      </c>
      <c r="Y75" s="45" t="s">
        <v>433</v>
      </c>
      <c r="Z75" s="24"/>
    </row>
    <row r="76" s="6" customFormat="1" ht="93.75" spans="1:26">
      <c r="A76" s="24">
        <v>68</v>
      </c>
      <c r="B76" s="28" t="s">
        <v>49</v>
      </c>
      <c r="C76" s="29" t="s">
        <v>162</v>
      </c>
      <c r="D76" s="29" t="s">
        <v>185</v>
      </c>
      <c r="E76" s="29" t="s">
        <v>379</v>
      </c>
      <c r="F76" s="29" t="s">
        <v>452</v>
      </c>
      <c r="G76" s="30" t="s">
        <v>453</v>
      </c>
      <c r="H76" s="29" t="s">
        <v>38</v>
      </c>
      <c r="I76" s="29" t="s">
        <v>452</v>
      </c>
      <c r="J76" s="38">
        <v>45748</v>
      </c>
      <c r="K76" s="38">
        <v>45992</v>
      </c>
      <c r="L76" s="29" t="s">
        <v>454</v>
      </c>
      <c r="M76" s="30" t="s">
        <v>455</v>
      </c>
      <c r="N76" s="29">
        <v>16.1</v>
      </c>
      <c r="O76" s="29">
        <v>16.1</v>
      </c>
      <c r="P76" s="29">
        <v>0</v>
      </c>
      <c r="Q76" s="29">
        <v>1</v>
      </c>
      <c r="R76" s="29">
        <v>222</v>
      </c>
      <c r="S76" s="29">
        <v>600</v>
      </c>
      <c r="T76" s="29">
        <v>0</v>
      </c>
      <c r="U76" s="29">
        <v>0</v>
      </c>
      <c r="V76" s="29">
        <v>0</v>
      </c>
      <c r="W76" s="29">
        <v>0</v>
      </c>
      <c r="X76" s="30" t="s">
        <v>433</v>
      </c>
      <c r="Y76" s="30" t="s">
        <v>456</v>
      </c>
      <c r="Z76" s="24"/>
    </row>
    <row r="77" s="6" customFormat="1" ht="206.25" spans="1:26">
      <c r="A77" s="24">
        <v>69</v>
      </c>
      <c r="B77" s="28" t="s">
        <v>49</v>
      </c>
      <c r="C77" s="29" t="s">
        <v>162</v>
      </c>
      <c r="D77" s="29" t="s">
        <v>185</v>
      </c>
      <c r="E77" s="29" t="s">
        <v>379</v>
      </c>
      <c r="F77" s="29" t="s">
        <v>457</v>
      </c>
      <c r="G77" s="30" t="s">
        <v>458</v>
      </c>
      <c r="H77" s="29" t="s">
        <v>38</v>
      </c>
      <c r="I77" s="29" t="s">
        <v>459</v>
      </c>
      <c r="J77" s="38">
        <v>45778</v>
      </c>
      <c r="K77" s="38">
        <v>45992</v>
      </c>
      <c r="L77" s="29" t="s">
        <v>457</v>
      </c>
      <c r="M77" s="30" t="s">
        <v>460</v>
      </c>
      <c r="N77" s="29">
        <v>90</v>
      </c>
      <c r="O77" s="29">
        <v>90</v>
      </c>
      <c r="P77" s="29">
        <v>0</v>
      </c>
      <c r="Q77" s="29">
        <v>1</v>
      </c>
      <c r="R77" s="29">
        <v>398</v>
      </c>
      <c r="S77" s="29">
        <v>1058</v>
      </c>
      <c r="T77" s="29">
        <v>0</v>
      </c>
      <c r="U77" s="29">
        <v>0</v>
      </c>
      <c r="V77" s="29">
        <v>0</v>
      </c>
      <c r="W77" s="29">
        <v>0</v>
      </c>
      <c r="X77" s="30" t="s">
        <v>460</v>
      </c>
      <c r="Y77" s="30" t="s">
        <v>461</v>
      </c>
      <c r="Z77" s="24"/>
    </row>
    <row r="78" s="4" customFormat="1" ht="114" customHeight="1" spans="1:26">
      <c r="A78" s="46" t="s">
        <v>462</v>
      </c>
      <c r="B78" s="47"/>
      <c r="C78" s="47"/>
      <c r="D78" s="47"/>
      <c r="E78" s="47"/>
      <c r="F78" s="47"/>
      <c r="G78" s="48"/>
      <c r="H78" s="47"/>
      <c r="I78" s="47"/>
      <c r="J78" s="47"/>
      <c r="K78" s="47"/>
      <c r="L78" s="47"/>
      <c r="M78" s="48"/>
      <c r="N78" s="47">
        <f t="shared" ref="N78:W78" si="3">SUM(N9:N77)</f>
        <v>3443.024192</v>
      </c>
      <c r="O78" s="47">
        <f t="shared" si="3"/>
        <v>3288.459924</v>
      </c>
      <c r="P78" s="47">
        <f t="shared" si="3"/>
        <v>154.564268</v>
      </c>
      <c r="Q78" s="47">
        <f t="shared" si="3"/>
        <v>72</v>
      </c>
      <c r="R78" s="47">
        <f t="shared" si="3"/>
        <v>23355</v>
      </c>
      <c r="S78" s="47">
        <f t="shared" si="3"/>
        <v>77691</v>
      </c>
      <c r="T78" s="47">
        <f t="shared" si="3"/>
        <v>4852</v>
      </c>
      <c r="U78" s="47">
        <f t="shared" si="3"/>
        <v>9950</v>
      </c>
      <c r="V78" s="47">
        <f t="shared" si="3"/>
        <v>40</v>
      </c>
      <c r="W78" s="47">
        <f t="shared" si="3"/>
        <v>96</v>
      </c>
      <c r="X78" s="48"/>
      <c r="Y78" s="48"/>
      <c r="Z78" s="46"/>
    </row>
  </sheetData>
  <mergeCells count="28">
    <mergeCell ref="A4:Z4"/>
    <mergeCell ref="B5:D5"/>
    <mergeCell ref="J5:K5"/>
    <mergeCell ref="N5:P5"/>
    <mergeCell ref="Q5:W5"/>
    <mergeCell ref="A5:A8"/>
    <mergeCell ref="B6:B8"/>
    <mergeCell ref="C6:C8"/>
    <mergeCell ref="D6:D8"/>
    <mergeCell ref="E5:E8"/>
    <mergeCell ref="F5:F8"/>
    <mergeCell ref="G5:G8"/>
    <mergeCell ref="H5:H8"/>
    <mergeCell ref="I5:I8"/>
    <mergeCell ref="J6:J8"/>
    <mergeCell ref="K6:K8"/>
    <mergeCell ref="L5:L8"/>
    <mergeCell ref="M5:M8"/>
    <mergeCell ref="N6:N8"/>
    <mergeCell ref="Q6:Q8"/>
    <mergeCell ref="R6:R8"/>
    <mergeCell ref="S6:S8"/>
    <mergeCell ref="X5:X8"/>
    <mergeCell ref="Y5:Y8"/>
    <mergeCell ref="Z5:Z8"/>
    <mergeCell ref="A2:Z3"/>
    <mergeCell ref="O6:P7"/>
    <mergeCell ref="T6:W7"/>
  </mergeCells>
  <printOptions horizontalCentered="1"/>
  <pageMargins left="0.196527777777778" right="0.196527777777778" top="0.751388888888889" bottom="0.751388888888889" header="0.298611111111111" footer="0.298611111111111"/>
  <pageSetup paperSize="9" scale="46"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11.27年度衔接资金项目计划69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她域-燊</cp:lastModifiedBy>
  <dcterms:created xsi:type="dcterms:W3CDTF">2024-11-26T01:47:00Z</dcterms:created>
  <dcterms:modified xsi:type="dcterms:W3CDTF">2024-12-20T08:44:13Z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2D04C39E6679489EA0D69D2A8AC1AD10_11</vt:lpwstr>
  </property>
  <property fmtid="{D5CDD505-2E9C-101B-9397-08002B2CF9AE}" pid="3" name="KSOProductBuildVer">
    <vt:lpwstr>2052-12.1.0.19302</vt:lpwstr>
  </property>
</Properties>
</file>