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第二批区级" sheetId="1" r:id="rId1"/>
  </sheets>
  <definedNames>
    <definedName name="_xlnm._FilterDatabase" localSheetId="0" hidden="1">第二批区级!$8:$13</definedName>
    <definedName name="_xlnm.Print_Titles" localSheetId="0">第二批区级!$5:$8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<sst xmlns="http://schemas.openxmlformats.org/spreadsheetml/2006/main" count="91" uniqueCount="77">
  <si>
    <t>附件</t>
  </si>
  <si>
    <t>尧都区2025年第二批区级财政衔接推进乡村振兴补助资金使用计划表</t>
  </si>
  <si>
    <t>序号</t>
  </si>
  <si>
    <t>项目类别</t>
  </si>
  <si>
    <t>乡</t>
  </si>
  <si>
    <t>村</t>
  </si>
  <si>
    <t>项目名称</t>
  </si>
  <si>
    <t>建设
性质</t>
  </si>
  <si>
    <t>实施
地点</t>
  </si>
  <si>
    <t>时间进度</t>
  </si>
  <si>
    <t>责任
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</si>
  <si>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</si>
  <si>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</si>
  <si>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</si>
  <si>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</si>
  <si>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</si>
  <si>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</si>
  <si>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
类型</t>
  </si>
  <si>
    <t>二级
项目
类型</t>
  </si>
  <si>
    <t>项目
子类
型</t>
  </si>
  <si>
    <t>计划
开工
时间</t>
  </si>
  <si>
    <t>计划
完工
时间</t>
  </si>
  <si>
    <t>项目预算总投资（万元）</t>
  </si>
  <si>
    <t>其中</t>
  </si>
  <si>
    <t>受益村数（个）</t>
  </si>
  <si>
    <t>受益户数（户）</t>
  </si>
  <si>
    <t>受益人口数（人）</t>
  </si>
  <si>
    <t>区级衔接资金（万元）</t>
  </si>
  <si>
    <t>其他资金
（万元）</t>
  </si>
  <si>
    <t>受益脱贫户数（户）</t>
  </si>
  <si>
    <t>受益脱贫人口数（人）</t>
  </si>
  <si>
    <t>受益监测对象户数（户）</t>
  </si>
  <si>
    <t>受益监测对象人数（人）</t>
  </si>
  <si>
    <t>产业发展</t>
  </si>
  <si>
    <t>生产项目</t>
  </si>
  <si>
    <t>养殖业基地</t>
  </si>
  <si>
    <t>贾得乡</t>
  </si>
  <si>
    <t>贾升村</t>
  </si>
  <si>
    <t>贾得乡贾升村繁殖牛配套设施采购项目</t>
  </si>
  <si>
    <t>新建</t>
  </si>
  <si>
    <t>2025年5月</t>
  </si>
  <si>
    <t>2025年8月</t>
  </si>
  <si>
    <t>贾升村委会</t>
  </si>
  <si>
    <t>购置一台联合收割机37.8万元，一台拖拉机18.252万元，一台搅草机3.6288万元，一台农用装载机4.6656万元，一台小型挖机9.288万元，一台取草机2.8512万元，一台打捆机1.35万元，一台出粪电瓶车0.85万元。</t>
  </si>
  <si>
    <t>1.一台联合收割机，拖拉机，搅草机，农用装载机，小型挖机，取草机，打捆机，出粪电瓶车。
2.养殖家畜成活率达到90％以上
3.在2025年8月底之前完成
4.成本控制在78.6856万以下
5.一年收益预计6万元
6.受益覆盖全村831户，2809人，受益脱贫人口5户9人
7.农户人口满意度达到90％以上</t>
  </si>
  <si>
    <t>1.务工带动就业；
2.通过收益分红带动集体经济收入</t>
  </si>
  <si>
    <t>财评后</t>
  </si>
  <si>
    <t>配套设施项目</t>
  </si>
  <si>
    <t>小型农田水利设施建设</t>
  </si>
  <si>
    <t>金殿镇</t>
  </si>
  <si>
    <t>小榆东村</t>
  </si>
  <si>
    <t>金殿镇小榆东村农田水利设施建设项目</t>
  </si>
  <si>
    <t>改建</t>
  </si>
  <si>
    <t>2025年6月</t>
  </si>
  <si>
    <t>2025年10月</t>
  </si>
  <si>
    <t>修建水泥混泥土路面1500㎡及修建装配式混凝土矩形水渠2900米</t>
  </si>
  <si>
    <t>项目拟修建农村田间道路1500㎡，农田灌溉水渠2900米，方便村民农民春耕秋播，可以使小榆东村81户农户和约300亩土地直接受益，既保证了粮食的正常生产，又大大调动农民从事粮食生产的积极性，促进农业增效、农民增收。</t>
  </si>
  <si>
    <t>直接收益约81户农户和约300亩土地，方便春种秋播，增产增收。</t>
  </si>
  <si>
    <t>产业
发展</t>
  </si>
  <si>
    <t>生产
项目</t>
  </si>
  <si>
    <t>种植业基地</t>
  </si>
  <si>
    <t>乔
李
镇</t>
  </si>
  <si>
    <t>乔李镇大棚韭菜规模化种植示范项目（一期）</t>
  </si>
  <si>
    <t>乔李镇北侯村</t>
  </si>
  <si>
    <t>尧都区乔李镇农村集体经济发展有限责任公司</t>
  </si>
  <si>
    <t>占地面积约70亩，拟计划投入建设资金508.39万元，包含：拟建设春秋暖棚70栋；平整场地；建设轻钢结构仓库及附属用房；围栏及给水管、监控、照明、电气等配套工程建设。</t>
  </si>
  <si>
    <t>1.经济效益：每个大棚每年产量至少5000斤（8分地2刀），保守预计每个大棚产值约7000元左右，第二年开始每年增加集体经济收入49万元。
2.社会效益：提供惠民服务，为村民韭菜种植提供技术服务，带动村民种植韭菜，扩大韭菜种植规模，增加村民收入。
3.生态效益：减少能源消耗，提高资源利用效率。
4.该工程实施，不仅能提升经济效益，还能对生态环境产生积极影响，实现可持续发展。</t>
  </si>
  <si>
    <t>1.项目建设过程中可带动20名劳动力参与建设，人均增收0.3万元。并充分发挥本村农业技术人才的作用，为本村村民提供韭菜种植技术服务，收取收益。
2.项目建成后，至少解决本地剩余劳动力100余人，每人至少增加收入6000元左右（10元/人/小时）。</t>
  </si>
  <si>
    <t>屯里镇</t>
  </si>
  <si>
    <t>屯里镇智慧农业大棚项目</t>
  </si>
  <si>
    <t>东芦梁村</t>
  </si>
  <si>
    <t>2025年11月</t>
  </si>
  <si>
    <t>尧都区屯里镇农村集体经济发展有限责任公司</t>
  </si>
  <si>
    <t>项目占地84.62亩，拟计划投入532.8万元建设资金,包含11栋大跨度智能温室大棚、9栋春秋温室大棚、1栋大棚式存储间及道路铺设、排水沟、围栏、水肥一体化、监控系统、给水管网等配套设施建设。</t>
  </si>
  <si>
    <t>1.经济效益：东芦村大跨度智慧温室预计年产值可达118万余元。其中大跨度智能温室大棚11栋，单棚产值（2.8亩）7.73万余元；春秋温室大棚9栋，单棚产值（1.2亩）3.7万余元。
2.社会效益：发挥特色农业生产，带动村内闲散劳动力就业，提高辖区居民收入水平，项目建成后可利用大棚带来更多发展红利，惠及更多村民。
3.生态效益：通过大棚种植，引领智慧农业发展，提高生产，让土地资源得到充分运用，实现可持续发展。</t>
  </si>
  <si>
    <t>1.项目建设中可带动村内20余名劳动力，每人每月增收3000余元；项目建成后续管护可带动10余名劳动力，每人每月增收2000余元；
2.流转农户每亩土地纯收入1000元；
3.充分发挥人才技术作用，为本村村民提供前沿种植技术，带动其他村种植业发展。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</si>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</sst>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"/>
  <sheetViews>
    <sheetView tabSelected="1" zoomScale="55" zoomScaleNormal="55" topLeftCell="A11" workbookViewId="0">
      <selection activeCell="P17" sqref="P17"/>
    </sheetView>
  </sheetViews>
  <sheetFormatPr defaultColWidth="9" defaultRowHeight="13.5"/>
  <cols>
    <col min="1" max="1" width="5.5" style="3" customWidth="1"/>
    <col min="2" max="4" width="6.9" style="3" customWidth="1"/>
    <col min="5" max="6" width="3.575" style="7" customWidth="1"/>
    <col min="7" max="7" width="19.7666666666667" style="8" customWidth="1"/>
    <col min="8" max="8" width="5.375" style="3" customWidth="1"/>
    <col min="9" max="9" width="7.5" style="3" customWidth="1"/>
    <col min="10" max="11" width="14.375" style="7" customWidth="1"/>
    <col min="12" max="12" width="8.625" style="3" customWidth="1"/>
    <col min="13" max="13" width="33.5666666666667" style="9" customWidth="1"/>
    <col min="14" max="14" width="16.7833333333333" style="3" customWidth="1"/>
    <col min="15" max="15" width="17.375" style="3" customWidth="1"/>
    <col min="16" max="16" width="15.875" style="3" customWidth="1"/>
    <col min="17" max="17" width="6.75" style="3" customWidth="1"/>
    <col min="18" max="18" width="8.56666666666667" style="3" customWidth="1"/>
    <col min="19" max="19" width="9.76666666666667" style="3" customWidth="1"/>
    <col min="20" max="23" width="7.85" style="3" customWidth="1"/>
    <col min="24" max="25" width="33.025" style="8" customWidth="1"/>
    <col min="26" max="26" width="9.30833333333333" style="10" customWidth="1"/>
    <col min="27" max="16384" width="9" style="2"/>
  </cols>
  <sheetData>
    <row r="1" s="1" customFormat="1" ht="31" customHeight="1" spans="1:26">
      <c r="A1" s="11" t="s">
        <v>0</v>
      </c>
      <c r="B1" s="11"/>
      <c r="C1" s="11"/>
      <c r="D1" s="11"/>
      <c r="E1" s="12"/>
      <c r="F1" s="12"/>
      <c r="G1" s="13"/>
      <c r="H1" s="11"/>
      <c r="I1" s="11"/>
      <c r="J1" s="12"/>
      <c r="K1" s="12"/>
      <c r="L1" s="11"/>
      <c r="M1" s="30"/>
      <c r="N1" s="11"/>
      <c r="O1" s="11"/>
      <c r="P1" s="11"/>
      <c r="Q1" s="11"/>
      <c r="R1" s="11"/>
      <c r="S1" s="11"/>
      <c r="T1" s="11"/>
      <c r="U1" s="11"/>
      <c r="V1" s="11"/>
      <c r="W1" s="11"/>
      <c r="X1" s="13"/>
      <c r="Y1" s="13"/>
      <c r="Z1" s="34"/>
    </row>
    <row r="2" s="2" customFormat="1" ht="22" customHeight="1" spans="1:26">
      <c r="A2" s="14" t="s">
        <v>1</v>
      </c>
      <c r="B2" s="14"/>
      <c r="C2" s="14"/>
      <c r="D2" s="14"/>
      <c r="E2" s="15"/>
      <c r="F2" s="15"/>
      <c r="G2" s="16"/>
      <c r="H2" s="14"/>
      <c r="I2" s="14"/>
      <c r="J2" s="15"/>
      <c r="K2" s="15"/>
      <c r="L2" s="14"/>
      <c r="M2" s="31"/>
      <c r="N2" s="14"/>
      <c r="O2" s="14"/>
      <c r="P2" s="14"/>
      <c r="Q2" s="14"/>
      <c r="R2" s="14"/>
      <c r="S2" s="14"/>
      <c r="T2" s="14"/>
      <c r="U2" s="14"/>
      <c r="V2" s="14"/>
      <c r="W2" s="14"/>
      <c r="X2" s="16"/>
      <c r="Y2" s="16"/>
      <c r="Z2" s="15"/>
    </row>
    <row r="3" s="3" customFormat="1" ht="17" customHeight="1" spans="1:26">
      <c r="A3" s="14"/>
      <c r="B3" s="14"/>
      <c r="C3" s="14"/>
      <c r="D3" s="14"/>
      <c r="E3" s="15"/>
      <c r="F3" s="15"/>
      <c r="G3" s="16"/>
      <c r="H3" s="14"/>
      <c r="I3" s="14"/>
      <c r="J3" s="15"/>
      <c r="K3" s="15"/>
      <c r="L3" s="14"/>
      <c r="M3" s="31"/>
      <c r="N3" s="14"/>
      <c r="O3" s="14"/>
      <c r="P3" s="14"/>
      <c r="Q3" s="14"/>
      <c r="R3" s="14"/>
      <c r="S3" s="14"/>
      <c r="T3" s="14"/>
      <c r="U3" s="14"/>
      <c r="V3" s="14"/>
      <c r="W3" s="14"/>
      <c r="X3" s="16"/>
      <c r="Y3" s="16"/>
      <c r="Z3" s="15"/>
    </row>
    <row r="4" s="4" customFormat="1" ht="25" customHeight="1" spans="1:26">
      <c r="A4" s="17"/>
      <c r="B4" s="18"/>
      <c r="C4" s="18"/>
      <c r="D4" s="18"/>
      <c r="E4" s="17"/>
      <c r="F4" s="17"/>
      <c r="G4" s="19"/>
      <c r="H4" s="18"/>
      <c r="I4" s="18"/>
      <c r="J4" s="17"/>
      <c r="K4" s="17"/>
      <c r="L4" s="18"/>
      <c r="M4" s="32"/>
      <c r="N4" s="18"/>
      <c r="O4" s="18"/>
      <c r="P4" s="18"/>
      <c r="Q4" s="18"/>
      <c r="R4" s="18"/>
      <c r="S4" s="18"/>
      <c r="T4" s="18"/>
      <c r="U4" s="18"/>
      <c r="V4" s="18"/>
      <c r="W4" s="18"/>
      <c r="X4" s="19"/>
      <c r="Y4" s="19"/>
      <c r="Z4" s="35"/>
    </row>
    <row r="5" s="5" customFormat="1" ht="21" customHeight="1" spans="1:26">
      <c r="A5" s="20" t="s">
        <v>2</v>
      </c>
      <c r="B5" s="20" t="s">
        <v>3</v>
      </c>
      <c r="C5" s="20"/>
      <c r="D5" s="20"/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/>
      <c r="L5" s="20" t="s">
        <v>10</v>
      </c>
      <c r="M5" s="20" t="s">
        <v>11</v>
      </c>
      <c r="N5" s="20" t="s">
        <v>12</v>
      </c>
      <c r="O5" s="20"/>
      <c r="P5" s="20"/>
      <c r="Q5" s="20" t="s">
        <v>13</v>
      </c>
      <c r="R5" s="20"/>
      <c r="S5" s="20"/>
      <c r="T5" s="20"/>
      <c r="U5" s="20"/>
      <c r="V5" s="20"/>
      <c r="W5" s="20"/>
      <c r="X5" s="20" t="s">
        <v>14</v>
      </c>
      <c r="Y5" s="20" t="s">
        <v>15</v>
      </c>
      <c r="Z5" s="20" t="s">
        <v>16</v>
      </c>
    </row>
    <row r="6" s="5" customFormat="1" ht="15" customHeight="1" spans="1:26">
      <c r="A6" s="20"/>
      <c r="B6" s="20" t="s">
        <v>17</v>
      </c>
      <c r="C6" s="20" t="s">
        <v>18</v>
      </c>
      <c r="D6" s="20" t="s">
        <v>19</v>
      </c>
      <c r="E6" s="20"/>
      <c r="F6" s="20"/>
      <c r="G6" s="20"/>
      <c r="H6" s="20"/>
      <c r="I6" s="20"/>
      <c r="J6" s="20" t="s">
        <v>20</v>
      </c>
      <c r="K6" s="20" t="s">
        <v>21</v>
      </c>
      <c r="L6" s="20"/>
      <c r="M6" s="20"/>
      <c r="N6" s="20" t="s">
        <v>22</v>
      </c>
      <c r="O6" s="20" t="s">
        <v>23</v>
      </c>
      <c r="P6" s="20"/>
      <c r="Q6" s="20" t="s">
        <v>24</v>
      </c>
      <c r="R6" s="20" t="s">
        <v>25</v>
      </c>
      <c r="S6" s="20" t="s">
        <v>26</v>
      </c>
      <c r="T6" s="20" t="s">
        <v>23</v>
      </c>
      <c r="U6" s="20"/>
      <c r="V6" s="20"/>
      <c r="W6" s="20"/>
      <c r="X6" s="20"/>
      <c r="Y6" s="20"/>
      <c r="Z6" s="20"/>
    </row>
    <row r="7" s="5" customFormat="1" ht="14.25" spans="1:26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="5" customFormat="1" ht="63" customHeight="1" spans="1:26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 t="s">
        <v>27</v>
      </c>
      <c r="P8" s="20" t="s">
        <v>28</v>
      </c>
      <c r="Q8" s="20"/>
      <c r="R8" s="20"/>
      <c r="S8" s="20"/>
      <c r="T8" s="20" t="s">
        <v>29</v>
      </c>
      <c r="U8" s="20" t="s">
        <v>30</v>
      </c>
      <c r="V8" s="20" t="s">
        <v>31</v>
      </c>
      <c r="W8" s="20" t="s">
        <v>32</v>
      </c>
      <c r="X8" s="20"/>
      <c r="Y8" s="20"/>
      <c r="Z8" s="20"/>
    </row>
    <row r="9" s="6" customFormat="1" ht="243.75" spans="1:26">
      <c r="A9" s="21">
        <v>1</v>
      </c>
      <c r="B9" s="22" t="s">
        <v>33</v>
      </c>
      <c r="C9" s="22" t="s">
        <v>34</v>
      </c>
      <c r="D9" s="23" t="s">
        <v>35</v>
      </c>
      <c r="E9" s="23" t="s">
        <v>36</v>
      </c>
      <c r="F9" s="23" t="s">
        <v>37</v>
      </c>
      <c r="G9" s="24" t="s">
        <v>38</v>
      </c>
      <c r="H9" s="23" t="s">
        <v>39</v>
      </c>
      <c r="I9" s="23" t="s">
        <v>37</v>
      </c>
      <c r="J9" s="33" t="s">
        <v>40</v>
      </c>
      <c r="K9" s="33" t="s">
        <v>41</v>
      </c>
      <c r="L9" s="23" t="s">
        <v>42</v>
      </c>
      <c r="M9" s="24" t="s">
        <v>43</v>
      </c>
      <c r="N9" s="23">
        <v>78.6856</v>
      </c>
      <c r="O9" s="23">
        <v>78.6856</v>
      </c>
      <c r="P9" s="23">
        <f>N9-O9</f>
        <v>0</v>
      </c>
      <c r="Q9" s="23">
        <v>1</v>
      </c>
      <c r="R9" s="23">
        <v>831</v>
      </c>
      <c r="S9" s="23">
        <v>2809</v>
      </c>
      <c r="T9" s="23">
        <v>5</v>
      </c>
      <c r="U9" s="23">
        <v>9</v>
      </c>
      <c r="V9" s="23">
        <v>0</v>
      </c>
      <c r="W9" s="23">
        <v>0</v>
      </c>
      <c r="X9" s="24" t="s">
        <v>44</v>
      </c>
      <c r="Y9" s="24" t="s">
        <v>45</v>
      </c>
      <c r="Z9" s="21" t="s">
        <v>46</v>
      </c>
    </row>
    <row r="10" s="6" customFormat="1" ht="150" spans="1:26">
      <c r="A10" s="21">
        <v>2</v>
      </c>
      <c r="B10" s="22" t="s">
        <v>33</v>
      </c>
      <c r="C10" s="22" t="s">
        <v>47</v>
      </c>
      <c r="D10" s="23" t="s">
        <v>48</v>
      </c>
      <c r="E10" s="23" t="s">
        <v>49</v>
      </c>
      <c r="F10" s="23" t="s">
        <v>50</v>
      </c>
      <c r="G10" s="24" t="s">
        <v>51</v>
      </c>
      <c r="H10" s="23" t="s">
        <v>52</v>
      </c>
      <c r="I10" s="23" t="s">
        <v>50</v>
      </c>
      <c r="J10" s="33" t="s">
        <v>53</v>
      </c>
      <c r="K10" s="33" t="s">
        <v>54</v>
      </c>
      <c r="L10" s="23" t="s">
        <v>50</v>
      </c>
      <c r="M10" s="24" t="s">
        <v>55</v>
      </c>
      <c r="N10" s="23">
        <v>90.316343</v>
      </c>
      <c r="O10" s="23">
        <v>80</v>
      </c>
      <c r="P10" s="23">
        <f>N10-O10</f>
        <v>10.316343</v>
      </c>
      <c r="Q10" s="23">
        <v>1</v>
      </c>
      <c r="R10" s="23">
        <v>81</v>
      </c>
      <c r="S10" s="23">
        <v>290</v>
      </c>
      <c r="T10" s="23">
        <v>0</v>
      </c>
      <c r="U10" s="23">
        <v>0</v>
      </c>
      <c r="V10" s="23">
        <v>0</v>
      </c>
      <c r="W10" s="23">
        <v>0</v>
      </c>
      <c r="X10" s="24" t="s">
        <v>56</v>
      </c>
      <c r="Y10" s="24" t="s">
        <v>57</v>
      </c>
      <c r="Z10" s="21" t="s">
        <v>46</v>
      </c>
    </row>
    <row r="11" s="2" customFormat="1" ht="281.25" spans="1:26">
      <c r="A11" s="21">
        <v>3</v>
      </c>
      <c r="B11" s="25" t="s">
        <v>58</v>
      </c>
      <c r="C11" s="21" t="s">
        <v>59</v>
      </c>
      <c r="D11" s="21" t="s">
        <v>60</v>
      </c>
      <c r="E11" s="21" t="s">
        <v>61</v>
      </c>
      <c r="F11" s="21"/>
      <c r="G11" s="26" t="s">
        <v>62</v>
      </c>
      <c r="H11" s="21" t="s">
        <v>39</v>
      </c>
      <c r="I11" s="21" t="s">
        <v>63</v>
      </c>
      <c r="J11" s="33" t="s">
        <v>40</v>
      </c>
      <c r="K11" s="33" t="s">
        <v>41</v>
      </c>
      <c r="L11" s="21" t="s">
        <v>64</v>
      </c>
      <c r="M11" s="26" t="s">
        <v>65</v>
      </c>
      <c r="N11" s="21">
        <v>508.39</v>
      </c>
      <c r="O11" s="21">
        <v>473.038942</v>
      </c>
      <c r="P11" s="23">
        <f>N11-O11</f>
        <v>35.351058</v>
      </c>
      <c r="Q11" s="21">
        <v>9</v>
      </c>
      <c r="R11" s="21">
        <v>50</v>
      </c>
      <c r="S11" s="21">
        <v>100</v>
      </c>
      <c r="T11" s="21">
        <v>12</v>
      </c>
      <c r="U11" s="21">
        <v>28</v>
      </c>
      <c r="V11" s="21">
        <v>0</v>
      </c>
      <c r="W11" s="21">
        <v>0</v>
      </c>
      <c r="X11" s="26" t="s">
        <v>66</v>
      </c>
      <c r="Y11" s="26" t="s">
        <v>67</v>
      </c>
      <c r="Z11" s="21"/>
    </row>
    <row r="12" s="6" customFormat="1" ht="300" spans="1:26">
      <c r="A12" s="21">
        <v>4</v>
      </c>
      <c r="B12" s="21" t="s">
        <v>33</v>
      </c>
      <c r="C12" s="21" t="s">
        <v>34</v>
      </c>
      <c r="D12" s="21" t="s">
        <v>60</v>
      </c>
      <c r="E12" s="21" t="s">
        <v>68</v>
      </c>
      <c r="F12" s="21"/>
      <c r="G12" s="26" t="s">
        <v>69</v>
      </c>
      <c r="H12" s="21" t="s">
        <v>39</v>
      </c>
      <c r="I12" s="21" t="s">
        <v>70</v>
      </c>
      <c r="J12" s="33" t="s">
        <v>53</v>
      </c>
      <c r="K12" s="33" t="s">
        <v>71</v>
      </c>
      <c r="L12" s="21" t="s">
        <v>72</v>
      </c>
      <c r="M12" s="26" t="s">
        <v>73</v>
      </c>
      <c r="N12" s="21">
        <v>532.8</v>
      </c>
      <c r="O12" s="21">
        <v>473.038941</v>
      </c>
      <c r="P12" s="21">
        <f>N12-O12</f>
        <v>59.7610589999999</v>
      </c>
      <c r="Q12" s="21">
        <v>1</v>
      </c>
      <c r="R12" s="21">
        <v>79</v>
      </c>
      <c r="S12" s="21">
        <v>244</v>
      </c>
      <c r="T12" s="21">
        <v>8</v>
      </c>
      <c r="U12" s="21">
        <v>24</v>
      </c>
      <c r="V12" s="21">
        <v>0</v>
      </c>
      <c r="W12" s="21">
        <v>0</v>
      </c>
      <c r="X12" s="26" t="s">
        <v>74</v>
      </c>
      <c r="Y12" s="26" t="s">
        <v>75</v>
      </c>
      <c r="Z12" s="21"/>
    </row>
    <row r="13" s="4" customFormat="1" ht="114" customHeight="1" spans="1:26">
      <c r="A13" s="27" t="s">
        <v>76</v>
      </c>
      <c r="B13" s="28"/>
      <c r="C13" s="28"/>
      <c r="D13" s="28"/>
      <c r="E13" s="28"/>
      <c r="F13" s="28"/>
      <c r="G13" s="29"/>
      <c r="H13" s="28"/>
      <c r="I13" s="28"/>
      <c r="J13" s="28"/>
      <c r="K13" s="28"/>
      <c r="L13" s="28"/>
      <c r="M13" s="29"/>
      <c r="N13" s="28">
        <f t="shared" ref="N13:W13" si="0">SUM(N9:N12)</f>
        <v>1210.191943</v>
      </c>
      <c r="O13" s="28">
        <f t="shared" si="0"/>
        <v>1104.763483</v>
      </c>
      <c r="P13" s="28">
        <f t="shared" si="0"/>
        <v>105.42846</v>
      </c>
      <c r="Q13" s="28">
        <f t="shared" si="0"/>
        <v>12</v>
      </c>
      <c r="R13" s="28">
        <f t="shared" si="0"/>
        <v>1041</v>
      </c>
      <c r="S13" s="28">
        <f t="shared" si="0"/>
        <v>3443</v>
      </c>
      <c r="T13" s="28">
        <f t="shared" si="0"/>
        <v>25</v>
      </c>
      <c r="U13" s="28">
        <f t="shared" si="0"/>
        <v>61</v>
      </c>
      <c r="V13" s="28">
        <f t="shared" si="0"/>
        <v>0</v>
      </c>
      <c r="W13" s="28">
        <f t="shared" si="0"/>
        <v>0</v>
      </c>
      <c r="X13" s="29"/>
      <c r="Y13" s="29"/>
      <c r="Z13" s="27"/>
    </row>
  </sheetData>
  <mergeCells count="28">
    <mergeCell ref="A4:Z4"/>
    <mergeCell ref="B5:D5"/>
    <mergeCell ref="J5:K5"/>
    <mergeCell ref="N5:P5"/>
    <mergeCell ref="Q5:W5"/>
    <mergeCell ref="A5:A8"/>
    <mergeCell ref="B6:B8"/>
    <mergeCell ref="C6:C8"/>
    <mergeCell ref="D6:D8"/>
    <mergeCell ref="E5:E8"/>
    <mergeCell ref="F5:F8"/>
    <mergeCell ref="G5:G8"/>
    <mergeCell ref="H5:H8"/>
    <mergeCell ref="I5:I8"/>
    <mergeCell ref="J6:J8"/>
    <mergeCell ref="K6:K8"/>
    <mergeCell ref="L5:L8"/>
    <mergeCell ref="M5:M8"/>
    <mergeCell ref="N6:N8"/>
    <mergeCell ref="Q6:Q8"/>
    <mergeCell ref="R6:R8"/>
    <mergeCell ref="S6:S8"/>
    <mergeCell ref="X5:X8"/>
    <mergeCell ref="Y5:Y8"/>
    <mergeCell ref="Z5:Z8"/>
    <mergeCell ref="A2:Z3"/>
    <mergeCell ref="O6:P7"/>
    <mergeCell ref="T6:W7"/>
  </mergeCells>
  <printOptions horizontalCentered="1"/>
  <pageMargins left="0.196527777777778" right="0.196527777777778" top="0.751388888888889" bottom="0.751388888888889" header="0.298611111111111" footer="0.298611111111111"/>
  <pageSetup paperSize="9" scale="4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第二批区级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她域-燊</cp:lastModifiedBy>
  <dcterms:created xsi:type="dcterms:W3CDTF">2024-11-27T09:31:00Z</dcterms:created>
  <dcterms:modified xsi:type="dcterms:W3CDTF">2025-05-08T08:29:39Z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55E6140C2F484A29B62B436A98F7FE58_11</vt:lpwstr>
  </property>
  <property fmtid="{D5CDD505-2E9C-101B-9397-08002B2CF9AE}" pid="3" name="KSOProductBuildVer">
    <vt:lpwstr>2052-12.1.0.21171</vt:lpwstr>
  </property>
</Properties>
</file>