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区级分配" sheetId="1" r:id="rId1"/>
    <sheet name="Sheet1" sheetId="2" r:id="rId2"/>
  </sheets>
  <definedNames>
    <definedName name="_xlnm._FilterDatabase" localSheetId="1" hidden="1">Sheet1!$B$2:$L$53</definedName>
    <definedName name="_xlnm._FilterDatabase" localSheetId="0" hidden="1">区级分配!$A$7:$XFC$19</definedName>
    <definedName name="_xlnm.Print_Titles" localSheetId="0">区级分配!$4:$7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<sst xmlns="http://schemas.openxmlformats.org/spreadsheetml/2006/main" count="483" uniqueCount="213">
  <si>
    <t>尧都区2025年省级（第二批）、市级财政衔接推进乡村振兴补助资金使用计划表</t>
  </si>
  <si>
    <t>序号</t>
  </si>
  <si>
    <t>项目类别</t>
  </si>
  <si>
    <t>乡</t>
  </si>
  <si>
    <t>村</t>
  </si>
  <si>
    <t>项目名称</t>
  </si>
  <si>
    <t>建设
性质</t>
  </si>
  <si>
    <t>实施
地点</t>
  </si>
  <si>
    <t>时间进度</t>
  </si>
  <si>
    <t>责任
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</si>
  <si>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</si>
  <si>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</si>
  <si>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</si>
  <si>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</si>
  <si>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</si>
  <si>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</si>
  <si>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
类型</t>
  </si>
  <si>
    <t>二级
项目
类型</t>
  </si>
  <si>
    <t>项目
子类
型</t>
  </si>
  <si>
    <t>计划
开工
时间</t>
  </si>
  <si>
    <t>计划
完工
时间</t>
  </si>
  <si>
    <t>项目预算总投资（万元）</t>
  </si>
  <si>
    <t>其中</t>
  </si>
  <si>
    <t>受益村数（个）</t>
  </si>
  <si>
    <t>受益户数（户）</t>
  </si>
  <si>
    <t>受益人口数（人）</t>
  </si>
  <si>
    <t>省级衔接资金（万元）</t>
  </si>
  <si>
    <t>市级衔接资金（万元）</t>
  </si>
  <si>
    <t>其他资金（万元）</t>
  </si>
  <si>
    <t>受益脱贫户数（户）</t>
  </si>
  <si>
    <t>受益脱贫人口数（人）</t>
  </si>
  <si>
    <t>受益监测对象户数（户）</t>
  </si>
  <si>
    <t>受益监测对象人数（人）</t>
  </si>
  <si>
    <t>乡村建设行动</t>
  </si>
  <si>
    <t>农村基础设施</t>
  </si>
  <si>
    <t>产业路、资源路、旅游路建设</t>
  </si>
  <si>
    <t>大阳镇</t>
  </si>
  <si>
    <t>官雀村</t>
  </si>
  <si>
    <t>大阳镇官雀村田间路硬化修建项目</t>
  </si>
  <si>
    <t>改建</t>
  </si>
  <si>
    <t>官雀村村委会</t>
  </si>
  <si>
    <t>修建田间路1500平米，3米路宽。</t>
  </si>
  <si>
    <t>1.经济效益：项目建成，将极大促进农业调产，预计每亩节约运输成本15元，经过调产每亩增收20元,带动农户增收超10万元；
2.社会效益：方便村民下地劳作与出行；
3.生态效益：减少粉尘；
4.群众满意度：方便村民出行，提高村民幸福感。</t>
  </si>
  <si>
    <t>修建田间路利于开展机械化作业，提高生产效率；减少群众运输成本及每年维护修缮田间土路的成本和时间；方便村民下地劳作与出行。</t>
  </si>
  <si>
    <t>乔村</t>
  </si>
  <si>
    <t>大阳镇乔村农田道路硬化和管道铺设修建项目</t>
  </si>
  <si>
    <t>乔村村西北田间</t>
  </si>
  <si>
    <t>乔村村委会</t>
  </si>
  <si>
    <t>平整田间路路基4000平方米，硬化田间路4000平方米，管道470米。</t>
  </si>
  <si>
    <t>1.经济效益：对村民开展机械化作业，提高生产效率、拉运粮食水果等开展生产生活提供便利；
2.社会效益：方便村民下地劳作与出行；
3.生态效益：减少粉尘；
4.群众满意度：方便村民出行，提高村民幸福感。</t>
  </si>
  <si>
    <t>方便乔村541户农民机械化耕作，有利于1000亩果品外运，年运量1500吨。提高人居环境。</t>
  </si>
  <si>
    <t>农村道路建设</t>
  </si>
  <si>
    <t>县底镇</t>
  </si>
  <si>
    <t>翟村</t>
  </si>
  <si>
    <t>县底镇翟村田间道路硬化项目</t>
  </si>
  <si>
    <t>新建</t>
  </si>
  <si>
    <t>翟村九组至朱村田间路</t>
  </si>
  <si>
    <t>翟村村民委员会</t>
  </si>
  <si>
    <t>水泥硬化田间道路1479㎡，长370m，宽4m。</t>
  </si>
  <si>
    <t>通过实施该项目，实现硬化田间道路1479㎡的目标，达到方便村民耕作通行的目的。</t>
  </si>
  <si>
    <t>项目实施期间，带动本村7名劳动力就近务工，人均增收0.2万元。其中脱贫劳动力2人，监测对象2人。</t>
  </si>
  <si>
    <t>吴村镇</t>
  </si>
  <si>
    <t>吴北村</t>
  </si>
  <si>
    <t>吴村镇吴北村道路硬化项目</t>
  </si>
  <si>
    <t>吴村镇吴北村红旗路</t>
  </si>
  <si>
    <t>2025年7月</t>
  </si>
  <si>
    <t>尧都区吴村镇吴北村股份经济联合社</t>
  </si>
  <si>
    <t>硬化吴北村河节路长度400米、宽4米。</t>
  </si>
  <si>
    <t>1.经济效益分析：促进农村公路与乡村产业的融合发展，优化农村公路网络，推进较大人口规模自然村（组）的通硬化路建设；
2.社会效益分析：构建便捷高效的农村公路骨干路网，提高农村公路覆盖范围、通达深度和服务水平。</t>
  </si>
  <si>
    <t>方便群众耕作及出行增加村民收入。</t>
  </si>
  <si>
    <t>金殿镇</t>
  </si>
  <si>
    <t>姑射村</t>
  </si>
  <si>
    <t>金殿镇姑射村农田道路硬化工程项目</t>
  </si>
  <si>
    <t>姑射村红庙路东</t>
  </si>
  <si>
    <t>2025年10月</t>
  </si>
  <si>
    <t>姑射村村委会</t>
  </si>
  <si>
    <t>平整硬化红庙路东田间路路面共计1110㎡。</t>
  </si>
  <si>
    <t>平整硬化红庙路东田间路路面共1110㎡，方便村民下地干活、机械通行。</t>
  </si>
  <si>
    <t>便村民下地劳作、机械通行作业。</t>
  </si>
  <si>
    <t>产业发展</t>
  </si>
  <si>
    <t>配套设施项目</t>
  </si>
  <si>
    <t>小型农田水利设施建设</t>
  </si>
  <si>
    <t>汾河街道</t>
  </si>
  <si>
    <t>三淇村</t>
  </si>
  <si>
    <t>汾河街道办事处三淇村灌溉渠项目</t>
  </si>
  <si>
    <t>三淇村西侧</t>
  </si>
  <si>
    <t>2025年9月</t>
  </si>
  <si>
    <t>三淇村村民委员会</t>
  </si>
  <si>
    <t>开挖水渠深0.6米，宽0.5米，水渠采用支模混凝土浇筑，长度400米。</t>
  </si>
  <si>
    <t>1.经济效益：提高灌溉率，增加农作物产量，促进人民群众增收；
2.社会效益：全面覆盖700余亩一般耕地的灌溉，增加农民收益，消除因灌溉水泄外导致的冬季存在的安全隐患问题。</t>
  </si>
  <si>
    <t>通过此项目，全面覆盖700余亩一般耕地农田的灌溉，受益农户280户，其中包括8户脱贫户，粮食面积均增产200斤/亩，每户均增收入1000元。</t>
  </si>
  <si>
    <t>土门镇</t>
  </si>
  <si>
    <t>田村</t>
  </si>
  <si>
    <t>土门镇田村农田水利设施建设项目（小型电灌站）</t>
  </si>
  <si>
    <t>土门镇田村</t>
  </si>
  <si>
    <t>新建电灌站在七一渠和村内吃水水库之间，计划建设砖混结构水泵房一座，购买水泵设备一套，埋设管道1600米，设置6个出水口、三个三筒、11个弯头、法兰6个、止回阀1个、泄水阀2个、购买160米电缆、配电启动柜1套。</t>
  </si>
  <si>
    <t>计划建设砖混结构水泵房一座，购买水泵设备一套，埋设管道1600米，设置6个出水口、三个三筒、11个弯头、法兰6个、止回阀1个、泄水阀2个、购买160米电缆、配电启动柜1套。促进田村村民小麦产量增产42万斤，增收58.5万元、玉米产量增产72万斤、增收88万元。</t>
  </si>
  <si>
    <t>带动农户、脱贫户20人参与建设，提高农户收入。</t>
  </si>
  <si>
    <t>乡村建设行动类</t>
  </si>
  <si>
    <t>人居环境整治</t>
  </si>
  <si>
    <t>村容村貌提升</t>
  </si>
  <si>
    <t>大阳村</t>
  </si>
  <si>
    <t>大阳镇大阳村政府街人行道改造工程</t>
  </si>
  <si>
    <t>大阳村村委会</t>
  </si>
  <si>
    <t>1.在原混凝土面层基础上，铺装路面砖3600平方，安装路缘石960米；
2.路缘绿化配套，栽植80株百日红；
3.补栽3000苗卫矛和180株百日红，安装花池路边石540米。</t>
  </si>
  <si>
    <t>1.经济效益分析：（1）直接创收：项目建成，将极大提升集市整齐度和规范化，促进农贸摊位增加20个左右，预计月增收摊位费1000元（年增收1.2万元），促进集体经济增收；降低维护成本：硬化路面可减少雨季泥泞导致的修缮费用，年均节约养护支出约15%。（2）农业关联效益：促进农产品交易，整洁的集市环境将吸引更多周边村民交易，预计带动本地果蔬、禽蛋等农产品销量提升10%-20%；减少运输损耗，平整路面降低农产品运输颠簸损耗，尤其对易损作物（如草莓、菌菇）意义显著。
2.社会效益分析：（1）基础民生改善：项目建成，将提升整体环境整洁卫生，极大改善群众出行便利。（2）乡村治理提升：规范化的集市管理减少占道经营纠纷，强化村民自治能力；绿化工程兼具生态与经济价值，可促进环境优化，补充村集体收入。</t>
  </si>
  <si>
    <t>项目建成，将极大提升出行条件，降低运输成本，增加集贸市场摊位，提高摊主收入，并促进集体经济增收。</t>
  </si>
  <si>
    <t>农村污水治理</t>
  </si>
  <si>
    <t>段店乡</t>
  </si>
  <si>
    <t>东王村</t>
  </si>
  <si>
    <t>东王村村西大路污水管网改造工程</t>
  </si>
  <si>
    <t>东王村村委会</t>
  </si>
  <si>
    <t>本项目修建污水管道采用DN600钢筋混凝土管，长度374.2m，新建污水井12座，道路长度364.9m，道路宽度9m。本次加铺沥青3560.266m²。</t>
  </si>
  <si>
    <t>1.改善农村生活环境，减少蚊蝇滋生和异味，促进村容村貌；
2.降低健康风险，减少病菌传播隐患，保障居民健康；
3.增强民生获得感，通过解决排污排水难题增强群众对基层治理的信任度；
4.激发经济活力，为乡村旅游提供环境承载力保障。</t>
  </si>
  <si>
    <t>1.本项目完成后可以有效改善农村生活环境，减少蚊蝇滋生和异味，促进村容村貌。降低健康风险，减少病菌传播隐患，保障居民健康。改善道路现有情况，方便居民出行，激发乡村经济活力；
2.项目建设过程可带动10名本村劳动力参与施工建设，人均增收0.3万元。</t>
  </si>
  <si>
    <t>人居环境整治类</t>
  </si>
  <si>
    <t>孙曲村</t>
  </si>
  <si>
    <t>孙曲村美丽宜居建设提升项目</t>
  </si>
  <si>
    <t>孙曲村村委会</t>
  </si>
  <si>
    <t>1.滨河西路北延：建设 850 平方米绿化带；
2.北大街：拆除并新建 630 米钢筋混凝土水渠，清运 300 立方垃圾，移栽 70 棵苗木，拆除并新建 30 平方米混凝土路面；
3.幸福路：清运 50 立方垃圾，拆除并新建 30 平方米混凝土路面，修建 100 立方米混凝土护坡，建设 2 座八字出水口，修筑 60 米长城墙；
4.中心街：清运 300 立方垃圾，栽种 50 棵行道树；
5.文化广场周边：拆除原有并新建 2 座卫生间（含配套设施）。现状围墙、栏杆拆除并新建130米，垃圾清运50立方米。</t>
  </si>
  <si>
    <t>预计项目建设期间可提供30个就业岗位，增加村民务工收入。</t>
  </si>
  <si>
    <t>项目建设过程中优先选用辖区脱贫户、监测户及本村村民参与施工，增加村民务工收入。</t>
  </si>
  <si>
    <t>产业
发展</t>
  </si>
  <si>
    <t>加工流通项目</t>
  </si>
  <si>
    <t>品牌打造和展销平台</t>
  </si>
  <si>
    <t>-</t>
  </si>
  <si>
    <t>2025年“临汾优选”统一包装项目补助</t>
  </si>
  <si>
    <t>尧都区</t>
  </si>
  <si>
    <t>尧都区农业发展中心</t>
  </si>
  <si>
    <t>用于对我区第四季“临汾优选”入选企业开展统一包装设计、统一营销宣传、标准制定、产品检验检测等项目进行财政补助。</t>
  </si>
  <si>
    <t>通过产品开发、包装升级、统一宣传营销和质量检测，提升“临汾优选”品牌知名度和市场竞争力，进一步扩大市场份额，促进当地经济发展和农民增收。</t>
  </si>
  <si>
    <t>合计</t>
  </si>
  <si>
    <t>小型农田水利设施</t>
  </si>
  <si>
    <t>大阳镇农田基础设施建设项目（2024）</t>
  </si>
  <si>
    <t>万元；</t>
  </si>
  <si>
    <t>其他（防汛抗旱）</t>
  </si>
  <si>
    <t>土门镇东涧北村排洪渠修缮项目（2024）</t>
  </si>
  <si>
    <t>一平垣乡</t>
  </si>
  <si>
    <t>一平垣乡岭上村田间道路建设项目（2024）</t>
  </si>
  <si>
    <t>新型农村集体经济发展项目</t>
  </si>
  <si>
    <t>段店乡西段村农业生产托管机械设备采购项目</t>
  </si>
  <si>
    <t>土门镇柴里村股份经济联合社农用机械设备购置项目</t>
  </si>
  <si>
    <t>一平垣乡核桃凹村2025年扶持发展新型农村集体经济--农机具购置项目</t>
  </si>
  <si>
    <t>吴村镇王曲村发展壮大集体经济发展农机具购置项目</t>
  </si>
  <si>
    <t>乔李镇</t>
  </si>
  <si>
    <t>乔李镇北候村韭菜大棚种植项目</t>
  </si>
  <si>
    <t>魏村镇</t>
  </si>
  <si>
    <t>魏村镇羊舍村购买铲车等机械设备项目</t>
  </si>
  <si>
    <t>金殿镇金殿村扶持发展新型农村集体经济--农机具购置项目</t>
  </si>
  <si>
    <t>刘村镇</t>
  </si>
  <si>
    <t>刘村镇刘北村农机具设备采购项目</t>
  </si>
  <si>
    <t>大阳镇大堡村晋冀鲁豫临汾战役前方指挥所研学拓展项目</t>
  </si>
  <si>
    <t>县底镇黄寺头村中药材加工项目</t>
  </si>
  <si>
    <t>巩固三保障成果</t>
  </si>
  <si>
    <t>教育</t>
  </si>
  <si>
    <t>享受“雨露计划”职业教育补助</t>
  </si>
  <si>
    <t>2025年“雨露计划”职业教育补助项目</t>
  </si>
  <si>
    <t>其他教育类项目</t>
  </si>
  <si>
    <t>2025年脱贫家庭本科大学新生资助项目</t>
  </si>
  <si>
    <t>综合保障</t>
  </si>
  <si>
    <t>防贫保险（基金）</t>
  </si>
  <si>
    <t>2025年防返贫保险项目</t>
  </si>
  <si>
    <t>高质量庭院经济项目</t>
  </si>
  <si>
    <t>2025年庭院经济奖补项目</t>
  </si>
  <si>
    <t>就业项目</t>
  </si>
  <si>
    <t>务工补助</t>
  </si>
  <si>
    <t>交通费补助</t>
  </si>
  <si>
    <t>2025年脱贫劳动力外出务工就业交通补贴项目</t>
  </si>
  <si>
    <t>生产奖补、劳务补助等</t>
  </si>
  <si>
    <t>2025年脱贫劳动力外出务工就业稳岗补助项目</t>
  </si>
  <si>
    <t>金融保险配套项目</t>
  </si>
  <si>
    <t>小额贷款贴息</t>
  </si>
  <si>
    <t>2025年脱贫人口小额信贷贴息项目</t>
  </si>
  <si>
    <t>产地初加工和精深加工</t>
  </si>
  <si>
    <t>大阳镇2025年西河堤村微型辣椒烤房建设项目</t>
  </si>
  <si>
    <t>生产项目</t>
  </si>
  <si>
    <t>种植业基地</t>
  </si>
  <si>
    <t>大阳镇2025年西河堤村食用菌种植项目</t>
  </si>
  <si>
    <t>大阳镇2025年西河堤村产业路建设项目</t>
  </si>
  <si>
    <t>县底镇许村村南田间路硬化项目</t>
  </si>
  <si>
    <t>县底镇上官村田间道路硬化二期建设项目</t>
  </si>
  <si>
    <t>养殖业基地</t>
  </si>
  <si>
    <t>县底镇口子里村蝎子养殖车间建设项目</t>
  </si>
  <si>
    <t>县底</t>
  </si>
  <si>
    <t>其他</t>
  </si>
  <si>
    <t>县底镇贺家庄村村西排水渠改造二期项目</t>
  </si>
  <si>
    <t>产业服务支撑项目</t>
  </si>
  <si>
    <t>智慧农业</t>
  </si>
  <si>
    <t>汾河街道办事处三淇村智慧农业产业基地项目</t>
  </si>
  <si>
    <t>基础设施建设</t>
  </si>
  <si>
    <t>道路硬化项目</t>
  </si>
  <si>
    <t>一平垣乡虎头山村田间道路建设项目</t>
  </si>
  <si>
    <t>乔李镇尧乡园村艾草基地田间道路硬化工程</t>
  </si>
  <si>
    <t>金殿镇苏村灌溉渠维修建设项目</t>
  </si>
  <si>
    <t>乔李镇南羊村饲草晾晒场项目</t>
  </si>
  <si>
    <t>乔李镇北麻村田间3路硬化工程</t>
  </si>
  <si>
    <t>枕头乡</t>
  </si>
  <si>
    <t>枕头乡河底村辣椒种植基地建设及栽种项目</t>
  </si>
  <si>
    <t>贾得乡</t>
  </si>
  <si>
    <t>贾得乡贾升村繁殖牛配套设施采购项目</t>
  </si>
  <si>
    <t>大阳镇尧贤村田间道路硬化工程</t>
  </si>
  <si>
    <t>县底镇县底村产业路建设项目</t>
  </si>
  <si>
    <t>产业园（区）</t>
  </si>
  <si>
    <t>县底镇酸枣凹村浮峪河水稻生产基地配套设施建设项目</t>
  </si>
  <si>
    <t>尧庙镇</t>
  </si>
  <si>
    <t>尧庙镇大韩村2025年农田水利设施建设项目</t>
  </si>
  <si>
    <t>一平垣乡闫马河村田间道路硬化项目</t>
  </si>
  <si>
    <t>乔李镇乔李村小型农田水利设施建设</t>
  </si>
  <si>
    <t>农村道路建设及配套排水管网</t>
  </si>
  <si>
    <t>刘村镇刘北村农村道路硬化及配套排水管网建设项目</t>
  </si>
  <si>
    <t>金殿镇小榆东村农田水利设施建设项目</t>
  </si>
  <si>
    <t>金殿镇录井村修建河渠建设项目</t>
  </si>
  <si>
    <t>金殿镇贾册村小型农田水利设施建设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</si>
</sst>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9"/>
  <sheetViews>
    <sheetView tabSelected="1" zoomScale="70" zoomScaleNormal="70" workbookViewId="0">
      <pane ySplit="7" topLeftCell="A8" activePane="bottomLeft" state="frozen"/>
      <selection/>
      <selection pane="bottomLeft" activeCell="M18" sqref="M18"/>
    </sheetView>
  </sheetViews>
  <sheetFormatPr defaultColWidth="9" defaultRowHeight="13.5"/>
  <cols>
    <col min="1" max="1" width="7.14166666666667" style="1" customWidth="1"/>
    <col min="2" max="4" width="6.9" style="2" customWidth="1"/>
    <col min="5" max="6" width="3.575" style="5" customWidth="1"/>
    <col min="7" max="7" width="16.7833333333333" style="2" customWidth="1"/>
    <col min="8" max="8" width="5.38333333333333" style="2" customWidth="1"/>
    <col min="9" max="9" width="7.5" style="2" customWidth="1"/>
    <col min="10" max="11" width="14.3833333333333" style="5" customWidth="1"/>
    <col min="12" max="12" width="8.63333333333333" style="2" customWidth="1"/>
    <col min="13" max="13" width="49.8083333333333" style="6" customWidth="1"/>
    <col min="14" max="17" width="13.3916666666667" style="2" customWidth="1"/>
    <col min="18" max="18" width="6.75" style="2" customWidth="1"/>
    <col min="19" max="19" width="8.56666666666667" style="2" customWidth="1"/>
    <col min="20" max="20" width="9.76666666666667" style="2" customWidth="1"/>
    <col min="21" max="24" width="7.85" style="2" customWidth="1"/>
    <col min="25" max="25" width="60.35" style="7" customWidth="1"/>
    <col min="26" max="26" width="38.175" style="7" customWidth="1"/>
    <col min="27" max="27" width="9.30833333333333" style="8" customWidth="1"/>
    <col min="28" max="16368" width="9" style="1"/>
    <col min="16369" max="16369" width="9" style="9"/>
    <col min="16370" max="16383" width="9" style="1"/>
  </cols>
  <sheetData>
    <row r="1" s="1" customFormat="1" ht="22" customHeight="1" spans="1:27">
      <c r="A1" s="10" t="s">
        <v>0</v>
      </c>
      <c r="B1" s="10"/>
      <c r="C1" s="10"/>
      <c r="D1" s="10"/>
      <c r="E1" s="11"/>
      <c r="F1" s="11"/>
      <c r="G1" s="10"/>
      <c r="H1" s="10"/>
      <c r="I1" s="10"/>
      <c r="J1" s="11"/>
      <c r="K1" s="11"/>
      <c r="L1" s="10"/>
      <c r="M1" s="2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37"/>
      <c r="Z1" s="37"/>
      <c r="AA1" s="11"/>
    </row>
    <row r="2" s="2" customFormat="1" ht="17" customHeight="1" spans="1:27">
      <c r="A2" s="10"/>
      <c r="B2" s="10"/>
      <c r="C2" s="10"/>
      <c r="D2" s="10"/>
      <c r="E2" s="11"/>
      <c r="F2" s="11"/>
      <c r="G2" s="10"/>
      <c r="H2" s="10"/>
      <c r="I2" s="10"/>
      <c r="J2" s="11"/>
      <c r="K2" s="11"/>
      <c r="L2" s="10"/>
      <c r="M2" s="2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37"/>
      <c r="Z2" s="37"/>
      <c r="AA2" s="11"/>
    </row>
    <row r="3" s="3" customFormat="1" ht="25" customHeight="1" spans="1:27">
      <c r="A3" s="12"/>
      <c r="B3" s="13"/>
      <c r="C3" s="13"/>
      <c r="D3" s="13"/>
      <c r="E3" s="14"/>
      <c r="F3" s="14"/>
      <c r="G3" s="13"/>
      <c r="H3" s="13"/>
      <c r="I3" s="13"/>
      <c r="J3" s="14"/>
      <c r="K3" s="14"/>
      <c r="L3" s="13"/>
      <c r="M3" s="21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38"/>
      <c r="Z3" s="38"/>
      <c r="AA3" s="12"/>
    </row>
    <row r="4" s="3" customFormat="1" ht="34" customHeight="1" spans="1:27">
      <c r="A4" s="15" t="s">
        <v>1</v>
      </c>
      <c r="B4" s="15" t="s">
        <v>2</v>
      </c>
      <c r="C4" s="15"/>
      <c r="D4" s="15"/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/>
      <c r="L4" s="15" t="s">
        <v>9</v>
      </c>
      <c r="M4" s="15" t="s">
        <v>10</v>
      </c>
      <c r="N4" s="15" t="s">
        <v>11</v>
      </c>
      <c r="O4" s="15"/>
      <c r="P4" s="15"/>
      <c r="Q4" s="15"/>
      <c r="R4" s="15" t="s">
        <v>12</v>
      </c>
      <c r="S4" s="15"/>
      <c r="T4" s="15"/>
      <c r="U4" s="15"/>
      <c r="V4" s="15"/>
      <c r="W4" s="15"/>
      <c r="X4" s="15"/>
      <c r="Y4" s="15" t="s">
        <v>13</v>
      </c>
      <c r="Z4" s="15" t="s">
        <v>14</v>
      </c>
      <c r="AA4" s="15" t="s">
        <v>15</v>
      </c>
    </row>
    <row r="5" s="3" customFormat="1" ht="15" customHeight="1" spans="1:27">
      <c r="A5" s="15"/>
      <c r="B5" s="15" t="s">
        <v>16</v>
      </c>
      <c r="C5" s="15" t="s">
        <v>17</v>
      </c>
      <c r="D5" s="15" t="s">
        <v>18</v>
      </c>
      <c r="E5" s="15"/>
      <c r="F5" s="15"/>
      <c r="G5" s="15"/>
      <c r="H5" s="15"/>
      <c r="I5" s="15"/>
      <c r="J5" s="15" t="s">
        <v>19</v>
      </c>
      <c r="K5" s="15" t="s">
        <v>20</v>
      </c>
      <c r="L5" s="15"/>
      <c r="M5" s="15"/>
      <c r="N5" s="15" t="s">
        <v>21</v>
      </c>
      <c r="O5" s="22" t="s">
        <v>22</v>
      </c>
      <c r="P5" s="23"/>
      <c r="Q5" s="35"/>
      <c r="R5" s="15" t="s">
        <v>23</v>
      </c>
      <c r="S5" s="15" t="s">
        <v>24</v>
      </c>
      <c r="T5" s="15" t="s">
        <v>25</v>
      </c>
      <c r="U5" s="15" t="s">
        <v>22</v>
      </c>
      <c r="V5" s="15"/>
      <c r="W5" s="15"/>
      <c r="X5" s="15"/>
      <c r="Y5" s="15"/>
      <c r="Z5" s="15"/>
      <c r="AA5" s="15"/>
    </row>
    <row r="6" s="3" customFormat="1" ht="18.75" spans="1:2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24"/>
      <c r="P6" s="25"/>
      <c r="Q6" s="36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="3" customFormat="1" ht="122" customHeight="1" spans="1:2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 t="s">
        <v>26</v>
      </c>
      <c r="P7" s="15" t="s">
        <v>27</v>
      </c>
      <c r="Q7" s="15" t="s">
        <v>28</v>
      </c>
      <c r="R7" s="15"/>
      <c r="S7" s="15"/>
      <c r="T7" s="15"/>
      <c r="U7" s="15" t="s">
        <v>29</v>
      </c>
      <c r="V7" s="15" t="s">
        <v>30</v>
      </c>
      <c r="W7" s="15" t="s">
        <v>31</v>
      </c>
      <c r="X7" s="15" t="s">
        <v>32</v>
      </c>
      <c r="Y7" s="15"/>
      <c r="Z7" s="15"/>
      <c r="AA7" s="15"/>
    </row>
    <row r="8" s="3" customFormat="1" ht="131.25" spans="1:27">
      <c r="A8" s="16">
        <v>1</v>
      </c>
      <c r="B8" s="16" t="s">
        <v>33</v>
      </c>
      <c r="C8" s="16" t="s">
        <v>34</v>
      </c>
      <c r="D8" s="16" t="s">
        <v>35</v>
      </c>
      <c r="E8" s="16" t="s">
        <v>36</v>
      </c>
      <c r="F8" s="16" t="s">
        <v>37</v>
      </c>
      <c r="G8" s="16" t="s">
        <v>38</v>
      </c>
      <c r="H8" s="16" t="s">
        <v>39</v>
      </c>
      <c r="I8" s="16" t="s">
        <v>37</v>
      </c>
      <c r="J8" s="26">
        <v>45839</v>
      </c>
      <c r="K8" s="26">
        <v>45962</v>
      </c>
      <c r="L8" s="16" t="s">
        <v>40</v>
      </c>
      <c r="M8" s="27" t="s">
        <v>41</v>
      </c>
      <c r="N8" s="16">
        <v>19.9</v>
      </c>
      <c r="O8" s="16">
        <v>19.9</v>
      </c>
      <c r="P8" s="28">
        <v>0</v>
      </c>
      <c r="Q8" s="16">
        <v>0</v>
      </c>
      <c r="R8" s="16">
        <v>1</v>
      </c>
      <c r="S8" s="16">
        <v>428</v>
      </c>
      <c r="T8" s="16">
        <v>1750</v>
      </c>
      <c r="U8" s="16">
        <v>0</v>
      </c>
      <c r="V8" s="16">
        <v>0</v>
      </c>
      <c r="W8" s="16">
        <v>1</v>
      </c>
      <c r="X8" s="16">
        <v>4</v>
      </c>
      <c r="Y8" s="27" t="s">
        <v>42</v>
      </c>
      <c r="Z8" s="27" t="s">
        <v>43</v>
      </c>
      <c r="AA8" s="15"/>
    </row>
    <row r="9" s="3" customFormat="1" ht="131.25" spans="1:27">
      <c r="A9" s="16">
        <v>2</v>
      </c>
      <c r="B9" s="17" t="s">
        <v>33</v>
      </c>
      <c r="C9" s="16" t="s">
        <v>34</v>
      </c>
      <c r="D9" s="16" t="s">
        <v>35</v>
      </c>
      <c r="E9" s="16" t="s">
        <v>36</v>
      </c>
      <c r="F9" s="16" t="s">
        <v>44</v>
      </c>
      <c r="G9" s="16" t="s">
        <v>45</v>
      </c>
      <c r="H9" s="16" t="s">
        <v>39</v>
      </c>
      <c r="I9" s="16" t="s">
        <v>46</v>
      </c>
      <c r="J9" s="26">
        <v>45839</v>
      </c>
      <c r="K9" s="26">
        <v>45962</v>
      </c>
      <c r="L9" s="16" t="s">
        <v>47</v>
      </c>
      <c r="M9" s="27" t="s">
        <v>48</v>
      </c>
      <c r="N9" s="16">
        <v>79.116494</v>
      </c>
      <c r="O9" s="16">
        <v>73.69</v>
      </c>
      <c r="P9" s="28">
        <v>0</v>
      </c>
      <c r="Q9" s="16">
        <f>N9-O9</f>
        <v>5.42649400000001</v>
      </c>
      <c r="R9" s="16">
        <v>1</v>
      </c>
      <c r="S9" s="16">
        <v>541</v>
      </c>
      <c r="T9" s="16">
        <v>1974</v>
      </c>
      <c r="U9" s="16">
        <v>9</v>
      </c>
      <c r="V9" s="16">
        <v>33</v>
      </c>
      <c r="W9" s="16">
        <v>1</v>
      </c>
      <c r="X9" s="16">
        <v>3</v>
      </c>
      <c r="Y9" s="27" t="s">
        <v>49</v>
      </c>
      <c r="Z9" s="27" t="s">
        <v>50</v>
      </c>
      <c r="AA9" s="15"/>
    </row>
    <row r="10" s="3" customFormat="1" ht="93.75" spans="1:27">
      <c r="A10" s="16">
        <v>3</v>
      </c>
      <c r="B10" s="16" t="s">
        <v>33</v>
      </c>
      <c r="C10" s="16" t="s">
        <v>34</v>
      </c>
      <c r="D10" s="16" t="s">
        <v>51</v>
      </c>
      <c r="E10" s="16" t="s">
        <v>52</v>
      </c>
      <c r="F10" s="16" t="s">
        <v>53</v>
      </c>
      <c r="G10" s="16" t="s">
        <v>54</v>
      </c>
      <c r="H10" s="16" t="s">
        <v>55</v>
      </c>
      <c r="I10" s="16" t="s">
        <v>56</v>
      </c>
      <c r="J10" s="26">
        <v>45809</v>
      </c>
      <c r="K10" s="26">
        <v>45901</v>
      </c>
      <c r="L10" s="16" t="s">
        <v>57</v>
      </c>
      <c r="M10" s="27" t="s">
        <v>58</v>
      </c>
      <c r="N10" s="16">
        <v>18.6</v>
      </c>
      <c r="O10" s="16">
        <v>18.6</v>
      </c>
      <c r="P10" s="28">
        <v>0</v>
      </c>
      <c r="Q10" s="16">
        <v>0</v>
      </c>
      <c r="R10" s="16">
        <v>2</v>
      </c>
      <c r="S10" s="16">
        <v>56</v>
      </c>
      <c r="T10" s="16">
        <v>182</v>
      </c>
      <c r="U10" s="16">
        <v>2</v>
      </c>
      <c r="V10" s="16">
        <v>2</v>
      </c>
      <c r="W10" s="16">
        <v>2</v>
      </c>
      <c r="X10" s="16">
        <v>2</v>
      </c>
      <c r="Y10" s="27" t="s">
        <v>59</v>
      </c>
      <c r="Z10" s="27" t="s">
        <v>60</v>
      </c>
      <c r="AA10" s="15"/>
    </row>
    <row r="11" s="3" customFormat="1" ht="112.5" spans="1:27">
      <c r="A11" s="16">
        <v>4</v>
      </c>
      <c r="B11" s="16" t="s">
        <v>33</v>
      </c>
      <c r="C11" s="16" t="s">
        <v>34</v>
      </c>
      <c r="D11" s="16" t="s">
        <v>51</v>
      </c>
      <c r="E11" s="16" t="s">
        <v>61</v>
      </c>
      <c r="F11" s="16" t="s">
        <v>62</v>
      </c>
      <c r="G11" s="16" t="s">
        <v>63</v>
      </c>
      <c r="H11" s="16" t="s">
        <v>55</v>
      </c>
      <c r="I11" s="16" t="s">
        <v>64</v>
      </c>
      <c r="J11" s="26">
        <v>45809</v>
      </c>
      <c r="K11" s="29" t="s">
        <v>65</v>
      </c>
      <c r="L11" s="16" t="s">
        <v>66</v>
      </c>
      <c r="M11" s="27" t="s">
        <v>67</v>
      </c>
      <c r="N11" s="16">
        <v>19.81</v>
      </c>
      <c r="O11" s="16">
        <v>19.81</v>
      </c>
      <c r="P11" s="28">
        <v>0</v>
      </c>
      <c r="Q11" s="16">
        <v>0</v>
      </c>
      <c r="R11" s="16">
        <v>1</v>
      </c>
      <c r="S11" s="16">
        <v>307</v>
      </c>
      <c r="T11" s="16">
        <v>1139</v>
      </c>
      <c r="U11" s="16">
        <v>19</v>
      </c>
      <c r="V11" s="16">
        <v>40</v>
      </c>
      <c r="W11" s="16">
        <v>2</v>
      </c>
      <c r="X11" s="16">
        <v>5</v>
      </c>
      <c r="Y11" s="27" t="s">
        <v>68</v>
      </c>
      <c r="Z11" s="27" t="s">
        <v>69</v>
      </c>
      <c r="AA11" s="15"/>
    </row>
    <row r="12" s="3" customFormat="1" ht="131.25" spans="1:27">
      <c r="A12" s="16">
        <v>5</v>
      </c>
      <c r="B12" s="16" t="s">
        <v>33</v>
      </c>
      <c r="C12" s="16" t="s">
        <v>34</v>
      </c>
      <c r="D12" s="16" t="s">
        <v>35</v>
      </c>
      <c r="E12" s="16" t="s">
        <v>70</v>
      </c>
      <c r="F12" s="16" t="s">
        <v>71</v>
      </c>
      <c r="G12" s="16" t="s">
        <v>72</v>
      </c>
      <c r="H12" s="16" t="s">
        <v>55</v>
      </c>
      <c r="I12" s="16" t="s">
        <v>73</v>
      </c>
      <c r="J12" s="26">
        <v>45809</v>
      </c>
      <c r="K12" s="29" t="s">
        <v>74</v>
      </c>
      <c r="L12" s="16" t="s">
        <v>75</v>
      </c>
      <c r="M12" s="27" t="s">
        <v>76</v>
      </c>
      <c r="N12" s="16">
        <v>19.98</v>
      </c>
      <c r="O12" s="16">
        <v>19.98</v>
      </c>
      <c r="P12" s="28">
        <v>0</v>
      </c>
      <c r="Q12" s="16">
        <v>0</v>
      </c>
      <c r="R12" s="16">
        <v>1</v>
      </c>
      <c r="S12" s="16">
        <v>133</v>
      </c>
      <c r="T12" s="16">
        <v>452</v>
      </c>
      <c r="U12" s="16">
        <v>0</v>
      </c>
      <c r="V12" s="16">
        <v>0</v>
      </c>
      <c r="W12" s="16">
        <v>0</v>
      </c>
      <c r="X12" s="16">
        <v>0</v>
      </c>
      <c r="Y12" s="27" t="s">
        <v>77</v>
      </c>
      <c r="Z12" s="27" t="s">
        <v>78</v>
      </c>
      <c r="AA12" s="15"/>
    </row>
    <row r="13" s="3" customFormat="1" ht="93.75" spans="1:27">
      <c r="A13" s="16">
        <v>6</v>
      </c>
      <c r="B13" s="17" t="s">
        <v>79</v>
      </c>
      <c r="C13" s="17" t="s">
        <v>80</v>
      </c>
      <c r="D13" s="16" t="s">
        <v>81</v>
      </c>
      <c r="E13" s="16" t="s">
        <v>82</v>
      </c>
      <c r="F13" s="16" t="s">
        <v>83</v>
      </c>
      <c r="G13" s="16" t="s">
        <v>84</v>
      </c>
      <c r="H13" s="16" t="s">
        <v>39</v>
      </c>
      <c r="I13" s="16" t="s">
        <v>85</v>
      </c>
      <c r="J13" s="26">
        <v>45809</v>
      </c>
      <c r="K13" s="29" t="s">
        <v>86</v>
      </c>
      <c r="L13" s="29" t="s">
        <v>87</v>
      </c>
      <c r="M13" s="27" t="s">
        <v>88</v>
      </c>
      <c r="N13" s="16">
        <v>19.32</v>
      </c>
      <c r="O13" s="16">
        <v>19.32</v>
      </c>
      <c r="P13" s="28">
        <v>0</v>
      </c>
      <c r="Q13" s="16">
        <v>0</v>
      </c>
      <c r="R13" s="16">
        <v>1</v>
      </c>
      <c r="S13" s="16">
        <v>280</v>
      </c>
      <c r="T13" s="16">
        <v>1000</v>
      </c>
      <c r="U13" s="16">
        <v>8</v>
      </c>
      <c r="V13" s="16">
        <v>18</v>
      </c>
      <c r="W13" s="16">
        <v>0</v>
      </c>
      <c r="X13" s="16">
        <v>0</v>
      </c>
      <c r="Y13" s="27" t="s">
        <v>89</v>
      </c>
      <c r="Z13" s="27" t="s">
        <v>90</v>
      </c>
      <c r="AA13" s="15"/>
    </row>
    <row r="14" s="3" customFormat="1" ht="101" customHeight="1" spans="1:27">
      <c r="A14" s="16">
        <v>7</v>
      </c>
      <c r="B14" s="17" t="s">
        <v>79</v>
      </c>
      <c r="C14" s="16" t="s">
        <v>80</v>
      </c>
      <c r="D14" s="16" t="s">
        <v>81</v>
      </c>
      <c r="E14" s="16" t="s">
        <v>91</v>
      </c>
      <c r="F14" s="16" t="s">
        <v>92</v>
      </c>
      <c r="G14" s="16" t="s">
        <v>93</v>
      </c>
      <c r="H14" s="16" t="s">
        <v>55</v>
      </c>
      <c r="I14" s="16" t="s">
        <v>94</v>
      </c>
      <c r="J14" s="26">
        <v>45809</v>
      </c>
      <c r="K14" s="26">
        <v>45839</v>
      </c>
      <c r="L14" s="16" t="s">
        <v>94</v>
      </c>
      <c r="M14" s="27" t="s">
        <v>95</v>
      </c>
      <c r="N14" s="16">
        <v>19.7</v>
      </c>
      <c r="O14" s="16">
        <v>19.7</v>
      </c>
      <c r="P14" s="28">
        <v>0</v>
      </c>
      <c r="Q14" s="16">
        <v>0</v>
      </c>
      <c r="R14" s="16">
        <v>1</v>
      </c>
      <c r="S14" s="16">
        <v>125</v>
      </c>
      <c r="T14" s="16">
        <v>437</v>
      </c>
      <c r="U14" s="16">
        <v>10</v>
      </c>
      <c r="V14" s="16">
        <v>21</v>
      </c>
      <c r="W14" s="16">
        <v>0</v>
      </c>
      <c r="X14" s="16">
        <v>0</v>
      </c>
      <c r="Y14" s="27" t="s">
        <v>96</v>
      </c>
      <c r="Z14" s="27" t="s">
        <v>97</v>
      </c>
      <c r="AA14" s="15"/>
    </row>
    <row r="15" s="4" customFormat="1" ht="262.5" spans="1:27">
      <c r="A15" s="16">
        <v>8</v>
      </c>
      <c r="B15" s="18" t="s">
        <v>98</v>
      </c>
      <c r="C15" s="18" t="s">
        <v>99</v>
      </c>
      <c r="D15" s="18" t="s">
        <v>100</v>
      </c>
      <c r="E15" s="18" t="s">
        <v>36</v>
      </c>
      <c r="F15" s="18" t="s">
        <v>101</v>
      </c>
      <c r="G15" s="18" t="s">
        <v>102</v>
      </c>
      <c r="H15" s="18" t="s">
        <v>39</v>
      </c>
      <c r="I15" s="18" t="s">
        <v>101</v>
      </c>
      <c r="J15" s="30">
        <v>45809</v>
      </c>
      <c r="K15" s="30">
        <v>45870</v>
      </c>
      <c r="L15" s="18" t="s">
        <v>103</v>
      </c>
      <c r="M15" s="31" t="s">
        <v>104</v>
      </c>
      <c r="N15" s="18">
        <v>100</v>
      </c>
      <c r="O15" s="18">
        <v>0</v>
      </c>
      <c r="P15" s="18">
        <v>100</v>
      </c>
      <c r="Q15" s="18">
        <v>0</v>
      </c>
      <c r="R15" s="18">
        <v>1</v>
      </c>
      <c r="S15" s="18">
        <v>1218</v>
      </c>
      <c r="T15" s="18">
        <v>5023</v>
      </c>
      <c r="U15" s="18">
        <v>47</v>
      </c>
      <c r="V15" s="18">
        <v>136</v>
      </c>
      <c r="W15" s="18">
        <v>2</v>
      </c>
      <c r="X15" s="18">
        <v>3</v>
      </c>
      <c r="Y15" s="31" t="s">
        <v>105</v>
      </c>
      <c r="Z15" s="31" t="s">
        <v>106</v>
      </c>
      <c r="AA15" s="16"/>
    </row>
    <row r="16" s="1" customFormat="1" ht="168.75" spans="1:27">
      <c r="A16" s="16">
        <v>9</v>
      </c>
      <c r="B16" s="18" t="s">
        <v>98</v>
      </c>
      <c r="C16" s="18" t="s">
        <v>99</v>
      </c>
      <c r="D16" s="18" t="s">
        <v>107</v>
      </c>
      <c r="E16" s="18" t="s">
        <v>108</v>
      </c>
      <c r="F16" s="18" t="s">
        <v>109</v>
      </c>
      <c r="G16" s="18" t="s">
        <v>110</v>
      </c>
      <c r="H16" s="18" t="s">
        <v>39</v>
      </c>
      <c r="I16" s="18" t="s">
        <v>109</v>
      </c>
      <c r="J16" s="30">
        <v>45839</v>
      </c>
      <c r="K16" s="30">
        <v>45962</v>
      </c>
      <c r="L16" s="32" t="s">
        <v>111</v>
      </c>
      <c r="M16" s="33" t="s">
        <v>112</v>
      </c>
      <c r="N16" s="18">
        <v>120</v>
      </c>
      <c r="O16" s="18">
        <v>0</v>
      </c>
      <c r="P16" s="18">
        <v>100</v>
      </c>
      <c r="Q16" s="18">
        <v>20</v>
      </c>
      <c r="R16" s="18">
        <v>1</v>
      </c>
      <c r="S16" s="18">
        <v>530</v>
      </c>
      <c r="T16" s="18">
        <v>2352</v>
      </c>
      <c r="U16" s="18">
        <v>0</v>
      </c>
      <c r="V16" s="18">
        <v>0</v>
      </c>
      <c r="W16" s="18">
        <v>0</v>
      </c>
      <c r="X16" s="18">
        <v>0</v>
      </c>
      <c r="Y16" s="39" t="s">
        <v>113</v>
      </c>
      <c r="Z16" s="39" t="s">
        <v>114</v>
      </c>
      <c r="AA16" s="16"/>
    </row>
    <row r="17" s="4" customFormat="1" ht="248" customHeight="1" spans="1:27">
      <c r="A17" s="16">
        <v>10</v>
      </c>
      <c r="B17" s="18" t="s">
        <v>98</v>
      </c>
      <c r="C17" s="18" t="s">
        <v>115</v>
      </c>
      <c r="D17" s="18" t="s">
        <v>100</v>
      </c>
      <c r="E17" s="18" t="s">
        <v>61</v>
      </c>
      <c r="F17" s="18" t="s">
        <v>116</v>
      </c>
      <c r="G17" s="18" t="s">
        <v>117</v>
      </c>
      <c r="H17" s="18" t="s">
        <v>55</v>
      </c>
      <c r="I17" s="18" t="s">
        <v>116</v>
      </c>
      <c r="J17" s="30">
        <v>45809</v>
      </c>
      <c r="K17" s="30">
        <v>45870</v>
      </c>
      <c r="L17" s="18" t="s">
        <v>118</v>
      </c>
      <c r="M17" s="31" t="s">
        <v>119</v>
      </c>
      <c r="N17" s="18">
        <v>116.0952</v>
      </c>
      <c r="O17" s="18">
        <v>0</v>
      </c>
      <c r="P17" s="18">
        <v>100</v>
      </c>
      <c r="Q17" s="18">
        <f>N17-P17</f>
        <v>16.0952</v>
      </c>
      <c r="R17" s="18">
        <v>1</v>
      </c>
      <c r="S17" s="18">
        <v>880</v>
      </c>
      <c r="T17" s="18">
        <v>3200</v>
      </c>
      <c r="U17" s="18">
        <v>4</v>
      </c>
      <c r="V17" s="18">
        <v>5</v>
      </c>
      <c r="W17" s="18">
        <v>0</v>
      </c>
      <c r="X17" s="18">
        <v>0</v>
      </c>
      <c r="Y17" s="31" t="s">
        <v>120</v>
      </c>
      <c r="Z17" s="31" t="s">
        <v>121</v>
      </c>
      <c r="AA17" s="16"/>
    </row>
    <row r="18" s="1" customFormat="1" ht="93.75" spans="1:27">
      <c r="A18" s="16">
        <v>11</v>
      </c>
      <c r="B18" s="18" t="s">
        <v>122</v>
      </c>
      <c r="C18" s="18" t="s">
        <v>123</v>
      </c>
      <c r="D18" s="18" t="s">
        <v>124</v>
      </c>
      <c r="E18" s="18" t="s">
        <v>125</v>
      </c>
      <c r="F18" s="18" t="s">
        <v>125</v>
      </c>
      <c r="G18" s="18" t="s">
        <v>126</v>
      </c>
      <c r="H18" s="18" t="s">
        <v>55</v>
      </c>
      <c r="I18" s="18" t="s">
        <v>127</v>
      </c>
      <c r="J18" s="30">
        <v>45809</v>
      </c>
      <c r="K18" s="30">
        <v>45992</v>
      </c>
      <c r="L18" s="18" t="s">
        <v>128</v>
      </c>
      <c r="M18" s="31" t="s">
        <v>129</v>
      </c>
      <c r="N18" s="18">
        <v>100</v>
      </c>
      <c r="O18" s="18">
        <v>0</v>
      </c>
      <c r="P18" s="18">
        <v>100</v>
      </c>
      <c r="Q18" s="18">
        <v>0</v>
      </c>
      <c r="R18" s="18" t="s">
        <v>125</v>
      </c>
      <c r="S18" s="18" t="s">
        <v>125</v>
      </c>
      <c r="T18" s="18" t="s">
        <v>125</v>
      </c>
      <c r="U18" s="18" t="s">
        <v>125</v>
      </c>
      <c r="V18" s="18" t="s">
        <v>125</v>
      </c>
      <c r="W18" s="18" t="s">
        <v>125</v>
      </c>
      <c r="X18" s="18" t="s">
        <v>125</v>
      </c>
      <c r="Y18" s="31" t="s">
        <v>130</v>
      </c>
      <c r="Z18" s="18" t="s">
        <v>125</v>
      </c>
      <c r="AA18" s="16"/>
    </row>
    <row r="19" s="3" customFormat="1" ht="29" customHeight="1" spans="1:27">
      <c r="A19" s="19" t="s">
        <v>131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34"/>
      <c r="N19" s="15">
        <f>SUM(N8:N18)</f>
        <v>632.521694</v>
      </c>
      <c r="O19" s="15">
        <f>SUM(O8:O18)</f>
        <v>191</v>
      </c>
      <c r="P19" s="15">
        <f>SUM(P8:P18)</f>
        <v>400</v>
      </c>
      <c r="Q19" s="15">
        <f>SUM(Q8:Q18)</f>
        <v>41.521694</v>
      </c>
      <c r="R19" s="15">
        <f t="shared" ref="R19:X19" si="0">SUM(R8:R18)</f>
        <v>11</v>
      </c>
      <c r="S19" s="15">
        <f t="shared" si="0"/>
        <v>4498</v>
      </c>
      <c r="T19" s="15">
        <f t="shared" si="0"/>
        <v>17509</v>
      </c>
      <c r="U19" s="15">
        <f t="shared" si="0"/>
        <v>99</v>
      </c>
      <c r="V19" s="15">
        <f t="shared" si="0"/>
        <v>255</v>
      </c>
      <c r="W19" s="15">
        <f t="shared" si="0"/>
        <v>8</v>
      </c>
      <c r="X19" s="15">
        <f t="shared" si="0"/>
        <v>17</v>
      </c>
      <c r="Y19" s="34"/>
      <c r="Z19" s="34"/>
      <c r="AA19" s="19"/>
    </row>
  </sheetData>
  <mergeCells count="28">
    <mergeCell ref="A3:AA3"/>
    <mergeCell ref="B4:D4"/>
    <mergeCell ref="J4:K4"/>
    <mergeCell ref="N4:Q4"/>
    <mergeCell ref="R4:X4"/>
    <mergeCell ref="A4:A7"/>
    <mergeCell ref="B5:B7"/>
    <mergeCell ref="C5:C7"/>
    <mergeCell ref="D5:D7"/>
    <mergeCell ref="E4:E7"/>
    <mergeCell ref="F4:F7"/>
    <mergeCell ref="G4:G7"/>
    <mergeCell ref="H4:H7"/>
    <mergeCell ref="I4:I7"/>
    <mergeCell ref="J5:J7"/>
    <mergeCell ref="K5:K7"/>
    <mergeCell ref="L4:L7"/>
    <mergeCell ref="M4:M7"/>
    <mergeCell ref="N5:N7"/>
    <mergeCell ref="R5:R7"/>
    <mergeCell ref="S5:S7"/>
    <mergeCell ref="T5:T7"/>
    <mergeCell ref="Y4:Y7"/>
    <mergeCell ref="Z4:Z7"/>
    <mergeCell ref="AA4:AA7"/>
    <mergeCell ref="A1:AA2"/>
    <mergeCell ref="U5:X6"/>
    <mergeCell ref="O5:Q6"/>
  </mergeCells>
  <printOptions horizontalCentered="1"/>
  <pageMargins left="0.196527777777778" right="0.196527777777778" top="0.751388888888889" bottom="0.751388888888889" header="0.298611111111111" footer="0.298611111111111"/>
  <pageSetup paperSize="9" scale="3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B2:L53"/>
  <sheetViews>
    <sheetView workbookViewId="0">
      <selection activeCell="I63" sqref="I63"/>
    </sheetView>
  </sheetViews>
  <sheetFormatPr defaultColWidth="9" defaultRowHeight="13.5"/>
  <cols>
    <col min="6" max="6" width="35.375" customWidth="1"/>
  </cols>
  <sheetData>
    <row r="2" spans="3:12">
      <c r="C2">
        <v>1</v>
      </c>
      <c r="D2">
        <v>2</v>
      </c>
      <c r="E2">
        <v>3</v>
      </c>
      <c r="F2">
        <v>4</v>
      </c>
      <c r="H2">
        <v>6</v>
      </c>
      <c r="I2">
        <v>7</v>
      </c>
      <c r="J2">
        <v>8</v>
      </c>
      <c r="K2">
        <v>9</v>
      </c>
      <c r="L2">
        <v>10</v>
      </c>
    </row>
    <row r="3" hidden="1" spans="2:9">
      <c r="B3" t="s">
        <v>36</v>
      </c>
      <c r="C3" t="s">
        <v>79</v>
      </c>
      <c r="D3" t="s">
        <v>80</v>
      </c>
      <c r="E3" t="s">
        <v>132</v>
      </c>
      <c r="F3" t="s">
        <v>133</v>
      </c>
      <c r="G3">
        <v>79.1616</v>
      </c>
      <c r="H3" t="s">
        <v>134</v>
      </c>
      <c r="I3" t="str">
        <f>F3&amp;G3&amp;H3</f>
        <v>大阳镇农田基础设施建设项目（2024）79.1616万元；</v>
      </c>
    </row>
    <row r="4" spans="2:9">
      <c r="B4" t="s">
        <v>91</v>
      </c>
      <c r="C4" t="s">
        <v>33</v>
      </c>
      <c r="D4" t="s">
        <v>34</v>
      </c>
      <c r="E4" t="s">
        <v>135</v>
      </c>
      <c r="F4" t="s">
        <v>136</v>
      </c>
      <c r="G4">
        <v>2.473022</v>
      </c>
      <c r="H4" t="s">
        <v>134</v>
      </c>
      <c r="I4" t="str">
        <f t="shared" ref="I4:I35" si="0">F4&amp;G4&amp;H4</f>
        <v>土门镇东涧北村排洪渠修缮项目（2024）2.473022万元；</v>
      </c>
    </row>
    <row r="5" spans="2:9">
      <c r="B5" t="s">
        <v>137</v>
      </c>
      <c r="C5" t="s">
        <v>33</v>
      </c>
      <c r="D5" t="s">
        <v>34</v>
      </c>
      <c r="E5" t="s">
        <v>35</v>
      </c>
      <c r="F5" t="s">
        <v>138</v>
      </c>
      <c r="G5">
        <v>5.934895</v>
      </c>
      <c r="H5" t="s">
        <v>134</v>
      </c>
      <c r="I5" t="str">
        <f t="shared" si="0"/>
        <v>一平垣乡岭上村田间道路建设项目（2024）5.934895万元；</v>
      </c>
    </row>
    <row r="6" hidden="1" spans="2:9">
      <c r="B6" t="s">
        <v>108</v>
      </c>
      <c r="C6" t="s">
        <v>79</v>
      </c>
      <c r="D6" t="s">
        <v>139</v>
      </c>
      <c r="E6" t="s">
        <v>139</v>
      </c>
      <c r="F6" t="s">
        <v>140</v>
      </c>
      <c r="G6">
        <v>5</v>
      </c>
      <c r="H6" t="s">
        <v>134</v>
      </c>
      <c r="I6" t="str">
        <f t="shared" si="0"/>
        <v>段店乡西段村农业生产托管机械设备采购项目5万元；</v>
      </c>
    </row>
    <row r="7" hidden="1" spans="2:9">
      <c r="B7" t="s">
        <v>91</v>
      </c>
      <c r="C7" t="s">
        <v>79</v>
      </c>
      <c r="D7" t="s">
        <v>139</v>
      </c>
      <c r="E7" t="s">
        <v>139</v>
      </c>
      <c r="F7" t="s">
        <v>141</v>
      </c>
      <c r="G7">
        <v>5</v>
      </c>
      <c r="H7" t="s">
        <v>134</v>
      </c>
      <c r="I7" t="str">
        <f t="shared" si="0"/>
        <v>土门镇柴里村股份经济联合社农用机械设备购置项目5万元；</v>
      </c>
    </row>
    <row r="8" hidden="1" spans="2:9">
      <c r="B8" t="s">
        <v>137</v>
      </c>
      <c r="C8" t="s">
        <v>79</v>
      </c>
      <c r="D8" t="s">
        <v>139</v>
      </c>
      <c r="E8" t="s">
        <v>139</v>
      </c>
      <c r="F8" t="s">
        <v>142</v>
      </c>
      <c r="G8">
        <v>5</v>
      </c>
      <c r="H8" t="s">
        <v>134</v>
      </c>
      <c r="I8" t="str">
        <f t="shared" si="0"/>
        <v>一平垣乡核桃凹村2025年扶持发展新型农村集体经济--农机具购置项目5万元；</v>
      </c>
    </row>
    <row r="9" hidden="1" spans="2:9">
      <c r="B9" t="s">
        <v>61</v>
      </c>
      <c r="C9" t="s">
        <v>79</v>
      </c>
      <c r="D9" t="s">
        <v>139</v>
      </c>
      <c r="E9" t="s">
        <v>139</v>
      </c>
      <c r="F9" t="s">
        <v>143</v>
      </c>
      <c r="G9">
        <v>5</v>
      </c>
      <c r="H9" t="s">
        <v>134</v>
      </c>
      <c r="I9" t="str">
        <f t="shared" si="0"/>
        <v>吴村镇王曲村发展壮大集体经济发展农机具购置项目5万元；</v>
      </c>
    </row>
    <row r="10" hidden="1" spans="2:9">
      <c r="B10" t="s">
        <v>144</v>
      </c>
      <c r="C10" t="s">
        <v>79</v>
      </c>
      <c r="D10" t="s">
        <v>139</v>
      </c>
      <c r="E10" t="s">
        <v>139</v>
      </c>
      <c r="F10" t="s">
        <v>145</v>
      </c>
      <c r="G10">
        <v>5</v>
      </c>
      <c r="H10" t="s">
        <v>134</v>
      </c>
      <c r="I10" t="str">
        <f t="shared" si="0"/>
        <v>乔李镇北候村韭菜大棚种植项目5万元；</v>
      </c>
    </row>
    <row r="11" hidden="1" spans="2:9">
      <c r="B11" t="s">
        <v>146</v>
      </c>
      <c r="C11" t="s">
        <v>79</v>
      </c>
      <c r="D11" t="s">
        <v>139</v>
      </c>
      <c r="E11" t="s">
        <v>139</v>
      </c>
      <c r="F11" t="s">
        <v>147</v>
      </c>
      <c r="G11">
        <v>5</v>
      </c>
      <c r="H11" t="s">
        <v>134</v>
      </c>
      <c r="I11" t="str">
        <f t="shared" si="0"/>
        <v>魏村镇羊舍村购买铲车等机械设备项目5万元；</v>
      </c>
    </row>
    <row r="12" hidden="1" spans="2:9">
      <c r="B12" t="s">
        <v>70</v>
      </c>
      <c r="C12" t="s">
        <v>79</v>
      </c>
      <c r="D12" t="s">
        <v>139</v>
      </c>
      <c r="E12" t="s">
        <v>139</v>
      </c>
      <c r="F12" t="s">
        <v>148</v>
      </c>
      <c r="G12">
        <v>5</v>
      </c>
      <c r="H12" t="s">
        <v>134</v>
      </c>
      <c r="I12" t="str">
        <f t="shared" si="0"/>
        <v>金殿镇金殿村扶持发展新型农村集体经济--农机具购置项目5万元；</v>
      </c>
    </row>
    <row r="13" hidden="1" spans="2:9">
      <c r="B13" t="s">
        <v>149</v>
      </c>
      <c r="C13" t="s">
        <v>79</v>
      </c>
      <c r="D13" t="s">
        <v>139</v>
      </c>
      <c r="E13" t="s">
        <v>139</v>
      </c>
      <c r="F13" t="s">
        <v>150</v>
      </c>
      <c r="G13">
        <v>5</v>
      </c>
      <c r="H13" t="s">
        <v>134</v>
      </c>
      <c r="I13" t="str">
        <f t="shared" si="0"/>
        <v>刘村镇刘北村农机具设备采购项目5万元；</v>
      </c>
    </row>
    <row r="14" hidden="1" spans="2:9">
      <c r="B14" t="s">
        <v>36</v>
      </c>
      <c r="C14" t="s">
        <v>79</v>
      </c>
      <c r="D14" t="s">
        <v>139</v>
      </c>
      <c r="E14" t="s">
        <v>139</v>
      </c>
      <c r="F14" t="s">
        <v>151</v>
      </c>
      <c r="G14">
        <v>5</v>
      </c>
      <c r="H14" t="s">
        <v>134</v>
      </c>
      <c r="I14" t="str">
        <f t="shared" si="0"/>
        <v>大阳镇大堡村晋冀鲁豫临汾战役前方指挥所研学拓展项目5万元；</v>
      </c>
    </row>
    <row r="15" hidden="1" spans="2:9">
      <c r="B15" t="s">
        <v>52</v>
      </c>
      <c r="C15" t="s">
        <v>79</v>
      </c>
      <c r="D15" t="s">
        <v>139</v>
      </c>
      <c r="E15" t="s">
        <v>139</v>
      </c>
      <c r="F15" t="s">
        <v>152</v>
      </c>
      <c r="G15">
        <v>5</v>
      </c>
      <c r="H15" t="s">
        <v>134</v>
      </c>
      <c r="I15" t="str">
        <f t="shared" si="0"/>
        <v>县底镇黄寺头村中药材加工项目5万元；</v>
      </c>
    </row>
    <row r="16" hidden="1" spans="2:9">
      <c r="B16" t="s">
        <v>127</v>
      </c>
      <c r="C16" t="s">
        <v>153</v>
      </c>
      <c r="D16" t="s">
        <v>154</v>
      </c>
      <c r="E16" t="s">
        <v>155</v>
      </c>
      <c r="F16" t="s">
        <v>156</v>
      </c>
      <c r="G16">
        <v>60</v>
      </c>
      <c r="H16" t="s">
        <v>134</v>
      </c>
      <c r="I16" t="str">
        <f t="shared" si="0"/>
        <v>2025年“雨露计划”职业教育补助项目60万元；</v>
      </c>
    </row>
    <row r="17" hidden="1" spans="2:9">
      <c r="B17" t="s">
        <v>127</v>
      </c>
      <c r="C17" t="s">
        <v>153</v>
      </c>
      <c r="D17" t="s">
        <v>154</v>
      </c>
      <c r="E17" t="s">
        <v>157</v>
      </c>
      <c r="F17" t="s">
        <v>158</v>
      </c>
      <c r="G17">
        <v>10</v>
      </c>
      <c r="H17" t="s">
        <v>134</v>
      </c>
      <c r="I17" t="str">
        <f t="shared" si="0"/>
        <v>2025年脱贫家庭本科大学新生资助项目10万元；</v>
      </c>
    </row>
    <row r="18" hidden="1" spans="2:9">
      <c r="B18" t="s">
        <v>127</v>
      </c>
      <c r="C18" t="s">
        <v>153</v>
      </c>
      <c r="D18" t="s">
        <v>159</v>
      </c>
      <c r="E18" t="s">
        <v>160</v>
      </c>
      <c r="F18" t="s">
        <v>161</v>
      </c>
      <c r="G18">
        <v>20</v>
      </c>
      <c r="H18" t="s">
        <v>134</v>
      </c>
      <c r="I18" t="str">
        <f t="shared" si="0"/>
        <v>2025年防返贫保险项目20万元；</v>
      </c>
    </row>
    <row r="19" hidden="1" spans="2:9">
      <c r="B19" t="s">
        <v>127</v>
      </c>
      <c r="C19" t="s">
        <v>79</v>
      </c>
      <c r="D19" t="s">
        <v>162</v>
      </c>
      <c r="E19" t="s">
        <v>162</v>
      </c>
      <c r="F19" t="s">
        <v>163</v>
      </c>
      <c r="G19">
        <v>10</v>
      </c>
      <c r="H19" t="s">
        <v>134</v>
      </c>
      <c r="I19" t="str">
        <f t="shared" si="0"/>
        <v>2025年庭院经济奖补项目10万元；</v>
      </c>
    </row>
    <row r="20" hidden="1" spans="2:9">
      <c r="B20" t="s">
        <v>127</v>
      </c>
      <c r="C20" t="s">
        <v>164</v>
      </c>
      <c r="D20" t="s">
        <v>165</v>
      </c>
      <c r="E20" t="s">
        <v>166</v>
      </c>
      <c r="F20" t="s">
        <v>167</v>
      </c>
      <c r="G20">
        <v>130</v>
      </c>
      <c r="H20" t="s">
        <v>134</v>
      </c>
      <c r="I20" t="str">
        <f t="shared" si="0"/>
        <v>2025年脱贫劳动力外出务工就业交通补贴项目130万元；</v>
      </c>
    </row>
    <row r="21" hidden="1" spans="2:9">
      <c r="B21" t="s">
        <v>127</v>
      </c>
      <c r="C21" t="s">
        <v>164</v>
      </c>
      <c r="D21" t="s">
        <v>165</v>
      </c>
      <c r="E21" t="s">
        <v>168</v>
      </c>
      <c r="F21" t="s">
        <v>169</v>
      </c>
      <c r="G21">
        <v>52</v>
      </c>
      <c r="H21" t="s">
        <v>134</v>
      </c>
      <c r="I21" t="str">
        <f t="shared" si="0"/>
        <v>2025年脱贫劳动力外出务工就业稳岗补助项目52万元；</v>
      </c>
    </row>
    <row r="22" hidden="1" spans="2:9">
      <c r="B22" t="s">
        <v>127</v>
      </c>
      <c r="C22" t="s">
        <v>79</v>
      </c>
      <c r="D22" t="s">
        <v>170</v>
      </c>
      <c r="E22" t="s">
        <v>171</v>
      </c>
      <c r="F22" t="s">
        <v>172</v>
      </c>
      <c r="G22">
        <v>50</v>
      </c>
      <c r="H22" t="s">
        <v>134</v>
      </c>
      <c r="I22" t="str">
        <f t="shared" si="0"/>
        <v>2025年脱贫人口小额信贷贴息项目50万元；</v>
      </c>
    </row>
    <row r="23" hidden="1" spans="2:9">
      <c r="B23" t="s">
        <v>36</v>
      </c>
      <c r="C23" t="s">
        <v>79</v>
      </c>
      <c r="D23" t="s">
        <v>123</v>
      </c>
      <c r="E23" t="s">
        <v>173</v>
      </c>
      <c r="F23" t="s">
        <v>174</v>
      </c>
      <c r="G23">
        <v>19.6</v>
      </c>
      <c r="H23" t="s">
        <v>134</v>
      </c>
      <c r="I23" t="str">
        <f t="shared" si="0"/>
        <v>大阳镇2025年西河堤村微型辣椒烤房建设项目19.6万元；</v>
      </c>
    </row>
    <row r="24" hidden="1" spans="2:9">
      <c r="B24" t="s">
        <v>36</v>
      </c>
      <c r="C24" t="s">
        <v>79</v>
      </c>
      <c r="D24" t="s">
        <v>175</v>
      </c>
      <c r="E24" t="s">
        <v>176</v>
      </c>
      <c r="F24" t="s">
        <v>177</v>
      </c>
      <c r="G24">
        <v>18.962</v>
      </c>
      <c r="H24" t="s">
        <v>134</v>
      </c>
      <c r="I24" t="str">
        <f t="shared" si="0"/>
        <v>大阳镇2025年西河堤村食用菌种植项目18.962万元；</v>
      </c>
    </row>
    <row r="25" spans="2:9">
      <c r="B25" t="s">
        <v>36</v>
      </c>
      <c r="C25" t="s">
        <v>33</v>
      </c>
      <c r="D25" t="s">
        <v>34</v>
      </c>
      <c r="E25" t="s">
        <v>35</v>
      </c>
      <c r="F25" t="s">
        <v>38</v>
      </c>
      <c r="G25">
        <v>19.9</v>
      </c>
      <c r="H25" t="s">
        <v>134</v>
      </c>
      <c r="I25" t="str">
        <f t="shared" si="0"/>
        <v>大阳镇官雀村田间路硬化修建项目19.9万元；</v>
      </c>
    </row>
    <row r="26" spans="2:9">
      <c r="B26" t="s">
        <v>36</v>
      </c>
      <c r="C26" t="s">
        <v>33</v>
      </c>
      <c r="D26" t="s">
        <v>34</v>
      </c>
      <c r="E26" t="s">
        <v>35</v>
      </c>
      <c r="F26" t="s">
        <v>178</v>
      </c>
      <c r="G26">
        <v>19.9</v>
      </c>
      <c r="H26" t="s">
        <v>134</v>
      </c>
      <c r="I26" t="str">
        <f t="shared" si="0"/>
        <v>大阳镇2025年西河堤村产业路建设项目19.9万元；</v>
      </c>
    </row>
    <row r="27" spans="2:9">
      <c r="B27" t="s">
        <v>52</v>
      </c>
      <c r="C27" t="s">
        <v>33</v>
      </c>
      <c r="D27" t="s">
        <v>34</v>
      </c>
      <c r="E27" t="s">
        <v>51</v>
      </c>
      <c r="F27" t="s">
        <v>179</v>
      </c>
      <c r="G27">
        <v>18.87</v>
      </c>
      <c r="H27" t="s">
        <v>134</v>
      </c>
      <c r="I27" t="str">
        <f t="shared" si="0"/>
        <v>县底镇许村村南田间路硬化项目18.87万元；</v>
      </c>
    </row>
    <row r="28" spans="2:9">
      <c r="B28" t="s">
        <v>52</v>
      </c>
      <c r="C28" t="s">
        <v>33</v>
      </c>
      <c r="D28" t="s">
        <v>34</v>
      </c>
      <c r="E28" t="s">
        <v>51</v>
      </c>
      <c r="F28" t="s">
        <v>180</v>
      </c>
      <c r="G28">
        <v>19.5</v>
      </c>
      <c r="H28" t="s">
        <v>134</v>
      </c>
      <c r="I28" t="str">
        <f t="shared" si="0"/>
        <v>县底镇上官村田间道路硬化二期建设项目19.5万元；</v>
      </c>
    </row>
    <row r="29" hidden="1" spans="2:9">
      <c r="B29" t="s">
        <v>52</v>
      </c>
      <c r="C29" t="s">
        <v>79</v>
      </c>
      <c r="D29" t="s">
        <v>175</v>
      </c>
      <c r="E29" t="s">
        <v>181</v>
      </c>
      <c r="F29" t="s">
        <v>182</v>
      </c>
      <c r="G29">
        <v>19.5</v>
      </c>
      <c r="H29" t="s">
        <v>134</v>
      </c>
      <c r="I29" t="str">
        <f t="shared" si="0"/>
        <v>县底镇口子里村蝎子养殖车间建设项目19.5万元；</v>
      </c>
    </row>
    <row r="30" spans="2:9">
      <c r="B30" t="s">
        <v>52</v>
      </c>
      <c r="C30" t="s">
        <v>33</v>
      </c>
      <c r="D30" t="s">
        <v>34</v>
      </c>
      <c r="E30" t="s">
        <v>51</v>
      </c>
      <c r="F30" t="s">
        <v>54</v>
      </c>
      <c r="G30">
        <v>18.6</v>
      </c>
      <c r="H30" t="s">
        <v>134</v>
      </c>
      <c r="I30" t="str">
        <f t="shared" si="0"/>
        <v>县底镇翟村田间道路硬化项目18.6万元；</v>
      </c>
    </row>
    <row r="31" spans="2:9">
      <c r="B31" t="s">
        <v>183</v>
      </c>
      <c r="C31" t="s">
        <v>33</v>
      </c>
      <c r="D31" t="s">
        <v>34</v>
      </c>
      <c r="E31" t="s">
        <v>184</v>
      </c>
      <c r="F31" t="s">
        <v>185</v>
      </c>
      <c r="G31">
        <v>19.63</v>
      </c>
      <c r="H31" t="s">
        <v>134</v>
      </c>
      <c r="I31" t="str">
        <f t="shared" si="0"/>
        <v>县底镇贺家庄村村西排水渠改造二期项目19.63万元；</v>
      </c>
    </row>
    <row r="32" hidden="1" spans="2:9">
      <c r="B32" t="s">
        <v>82</v>
      </c>
      <c r="C32" t="s">
        <v>79</v>
      </c>
      <c r="D32" t="s">
        <v>80</v>
      </c>
      <c r="E32" t="s">
        <v>81</v>
      </c>
      <c r="F32" t="s">
        <v>84</v>
      </c>
      <c r="G32">
        <v>19.32</v>
      </c>
      <c r="H32" t="s">
        <v>134</v>
      </c>
      <c r="I32" t="str">
        <f t="shared" si="0"/>
        <v>汾河街道办事处三淇村灌溉渠项目19.32万元；</v>
      </c>
    </row>
    <row r="33" hidden="1" spans="2:9">
      <c r="B33" t="s">
        <v>82</v>
      </c>
      <c r="C33" t="s">
        <v>79</v>
      </c>
      <c r="D33" t="s">
        <v>186</v>
      </c>
      <c r="E33" t="s">
        <v>187</v>
      </c>
      <c r="F33" t="s">
        <v>188</v>
      </c>
      <c r="G33">
        <v>19.5</v>
      </c>
      <c r="H33" t="s">
        <v>134</v>
      </c>
      <c r="I33" t="str">
        <f t="shared" si="0"/>
        <v>汾河街道办事处三淇村智慧农业产业基地项目19.5万元；</v>
      </c>
    </row>
    <row r="34" spans="2:9">
      <c r="B34" t="s">
        <v>61</v>
      </c>
      <c r="C34" t="s">
        <v>33</v>
      </c>
      <c r="D34" t="s">
        <v>189</v>
      </c>
      <c r="E34" t="s">
        <v>190</v>
      </c>
      <c r="F34" t="s">
        <v>63</v>
      </c>
      <c r="G34">
        <v>19.81</v>
      </c>
      <c r="H34" t="s">
        <v>134</v>
      </c>
      <c r="I34" t="str">
        <f t="shared" si="0"/>
        <v>吴村镇吴北村道路硬化项目19.81万元；</v>
      </c>
    </row>
    <row r="35" spans="2:9">
      <c r="B35" t="s">
        <v>137</v>
      </c>
      <c r="C35" t="s">
        <v>33</v>
      </c>
      <c r="D35" t="s">
        <v>34</v>
      </c>
      <c r="E35" t="s">
        <v>35</v>
      </c>
      <c r="F35" t="s">
        <v>191</v>
      </c>
      <c r="G35">
        <v>19.8</v>
      </c>
      <c r="H35" t="s">
        <v>134</v>
      </c>
      <c r="I35" t="str">
        <f t="shared" si="0"/>
        <v>一平垣乡虎头山村田间道路建设项目19.8万元；</v>
      </c>
    </row>
    <row r="36" spans="2:9">
      <c r="B36" t="s">
        <v>144</v>
      </c>
      <c r="C36" t="s">
        <v>33</v>
      </c>
      <c r="D36" t="s">
        <v>34</v>
      </c>
      <c r="E36" t="s">
        <v>35</v>
      </c>
      <c r="F36" t="s">
        <v>192</v>
      </c>
      <c r="G36">
        <v>18</v>
      </c>
      <c r="H36" t="s">
        <v>134</v>
      </c>
      <c r="I36" t="str">
        <f t="shared" ref="I36:I53" si="1">F36&amp;G36&amp;H36</f>
        <v>乔李镇尧乡园村艾草基地田间道路硬化工程18万元；</v>
      </c>
    </row>
    <row r="37" hidden="1" spans="2:9">
      <c r="B37" t="s">
        <v>91</v>
      </c>
      <c r="C37" t="s">
        <v>79</v>
      </c>
      <c r="D37" t="s">
        <v>80</v>
      </c>
      <c r="E37" t="s">
        <v>81</v>
      </c>
      <c r="F37" t="s">
        <v>93</v>
      </c>
      <c r="G37">
        <v>19.7</v>
      </c>
      <c r="H37" t="s">
        <v>134</v>
      </c>
      <c r="I37" t="str">
        <f t="shared" si="1"/>
        <v>土门镇田村农田水利设施建设项目（小型电灌站）19.7万元；</v>
      </c>
    </row>
    <row r="38" spans="2:9">
      <c r="B38" t="s">
        <v>70</v>
      </c>
      <c r="C38" t="s">
        <v>33</v>
      </c>
      <c r="D38" t="s">
        <v>34</v>
      </c>
      <c r="E38" t="s">
        <v>35</v>
      </c>
      <c r="F38" t="s">
        <v>72</v>
      </c>
      <c r="G38">
        <v>19.98</v>
      </c>
      <c r="H38" t="s">
        <v>134</v>
      </c>
      <c r="I38" t="str">
        <f t="shared" si="1"/>
        <v>金殿镇姑射村农田道路硬化工程项目19.98万元；</v>
      </c>
    </row>
    <row r="39" hidden="1" spans="2:9">
      <c r="B39" t="s">
        <v>70</v>
      </c>
      <c r="C39" t="s">
        <v>79</v>
      </c>
      <c r="D39" t="s">
        <v>80</v>
      </c>
      <c r="E39" t="s">
        <v>81</v>
      </c>
      <c r="F39" t="s">
        <v>193</v>
      </c>
      <c r="G39">
        <v>16.19</v>
      </c>
      <c r="H39" t="s">
        <v>134</v>
      </c>
      <c r="I39" t="str">
        <f t="shared" si="1"/>
        <v>金殿镇苏村灌溉渠维修建设项目16.19万元；</v>
      </c>
    </row>
    <row r="40" hidden="1" spans="2:9">
      <c r="B40" t="s">
        <v>144</v>
      </c>
      <c r="C40" t="s">
        <v>79</v>
      </c>
      <c r="D40" t="s">
        <v>175</v>
      </c>
      <c r="E40" t="s">
        <v>181</v>
      </c>
      <c r="F40" t="s">
        <v>194</v>
      </c>
      <c r="G40">
        <v>54.844836</v>
      </c>
      <c r="H40" t="s">
        <v>134</v>
      </c>
      <c r="I40" t="str">
        <f t="shared" si="1"/>
        <v>乔李镇南羊村饲草晾晒场项目54.844836万元；</v>
      </c>
    </row>
    <row r="41" spans="2:9">
      <c r="B41" t="s">
        <v>144</v>
      </c>
      <c r="C41" t="s">
        <v>33</v>
      </c>
      <c r="D41" t="s">
        <v>34</v>
      </c>
      <c r="E41" t="s">
        <v>35</v>
      </c>
      <c r="F41" t="s">
        <v>195</v>
      </c>
      <c r="G41">
        <v>26.725999</v>
      </c>
      <c r="H41" t="s">
        <v>134</v>
      </c>
      <c r="I41" t="str">
        <f t="shared" si="1"/>
        <v>乔李镇北麻村田间3路硬化工程26.725999万元；</v>
      </c>
    </row>
    <row r="42" hidden="1" spans="2:9">
      <c r="B42" t="s">
        <v>196</v>
      </c>
      <c r="C42" t="s">
        <v>79</v>
      </c>
      <c r="D42" t="s">
        <v>175</v>
      </c>
      <c r="E42" t="s">
        <v>176</v>
      </c>
      <c r="F42" t="s">
        <v>197</v>
      </c>
      <c r="G42">
        <v>47.0474</v>
      </c>
      <c r="H42" t="s">
        <v>134</v>
      </c>
      <c r="I42" t="str">
        <f t="shared" si="1"/>
        <v>枕头乡河底村辣椒种植基地建设及栽种项目47.0474万元；</v>
      </c>
    </row>
    <row r="43" hidden="1" spans="2:9">
      <c r="B43" t="s">
        <v>198</v>
      </c>
      <c r="C43" t="s">
        <v>79</v>
      </c>
      <c r="D43" t="s">
        <v>175</v>
      </c>
      <c r="E43" t="s">
        <v>181</v>
      </c>
      <c r="F43" t="s">
        <v>199</v>
      </c>
      <c r="G43">
        <v>78.6856</v>
      </c>
      <c r="H43" t="s">
        <v>134</v>
      </c>
      <c r="I43" t="str">
        <f t="shared" si="1"/>
        <v>贾得乡贾升村繁殖牛配套设施采购项目78.6856万元；</v>
      </c>
    </row>
    <row r="44" spans="2:9">
      <c r="B44" t="s">
        <v>36</v>
      </c>
      <c r="C44" t="s">
        <v>33</v>
      </c>
      <c r="D44" t="s">
        <v>34</v>
      </c>
      <c r="E44" t="s">
        <v>35</v>
      </c>
      <c r="F44" t="s">
        <v>200</v>
      </c>
      <c r="G44">
        <v>63</v>
      </c>
      <c r="H44" t="s">
        <v>134</v>
      </c>
      <c r="I44" t="str">
        <f t="shared" si="1"/>
        <v>大阳镇尧贤村田间道路硬化工程63万元；</v>
      </c>
    </row>
    <row r="45" spans="2:9">
      <c r="B45" t="s">
        <v>52</v>
      </c>
      <c r="C45" t="s">
        <v>33</v>
      </c>
      <c r="D45" t="s">
        <v>34</v>
      </c>
      <c r="E45" t="s">
        <v>35</v>
      </c>
      <c r="F45" t="s">
        <v>201</v>
      </c>
      <c r="G45">
        <v>24.86</v>
      </c>
      <c r="H45" t="s">
        <v>134</v>
      </c>
      <c r="I45" t="str">
        <f t="shared" si="1"/>
        <v>县底镇县底村产业路建设项目24.86万元；</v>
      </c>
    </row>
    <row r="46" hidden="1" spans="2:9">
      <c r="B46" t="s">
        <v>52</v>
      </c>
      <c r="C46" t="s">
        <v>79</v>
      </c>
      <c r="D46" t="s">
        <v>80</v>
      </c>
      <c r="E46" t="s">
        <v>202</v>
      </c>
      <c r="F46" t="s">
        <v>203</v>
      </c>
      <c r="G46">
        <v>59.79</v>
      </c>
      <c r="H46" t="s">
        <v>134</v>
      </c>
      <c r="I46" t="str">
        <f t="shared" si="1"/>
        <v>县底镇酸枣凹村浮峪河水稻生产基地配套设施建设项目59.79万元；</v>
      </c>
    </row>
    <row r="47" hidden="1" spans="2:9">
      <c r="B47" t="s">
        <v>204</v>
      </c>
      <c r="C47" t="s">
        <v>79</v>
      </c>
      <c r="D47" t="s">
        <v>80</v>
      </c>
      <c r="E47" t="s">
        <v>81</v>
      </c>
      <c r="F47" t="s">
        <v>205</v>
      </c>
      <c r="G47">
        <v>33.582924</v>
      </c>
      <c r="H47" t="s">
        <v>134</v>
      </c>
      <c r="I47" t="str">
        <f t="shared" si="1"/>
        <v>尧庙镇大韩村2025年农田水利设施建设项目33.582924万元；</v>
      </c>
    </row>
    <row r="48" spans="2:9">
      <c r="B48" t="s">
        <v>137</v>
      </c>
      <c r="C48" t="s">
        <v>33</v>
      </c>
      <c r="D48" t="s">
        <v>34</v>
      </c>
      <c r="E48" t="s">
        <v>35</v>
      </c>
      <c r="F48" t="s">
        <v>206</v>
      </c>
      <c r="G48">
        <v>36.92</v>
      </c>
      <c r="H48" t="s">
        <v>134</v>
      </c>
      <c r="I48" t="str">
        <f t="shared" si="1"/>
        <v>一平垣乡闫马河村田间道路硬化项目36.92万元；</v>
      </c>
    </row>
    <row r="49" hidden="1" spans="2:9">
      <c r="B49" t="s">
        <v>144</v>
      </c>
      <c r="C49" t="s">
        <v>79</v>
      </c>
      <c r="D49" t="s">
        <v>80</v>
      </c>
      <c r="E49" t="s">
        <v>81</v>
      </c>
      <c r="F49" t="s">
        <v>207</v>
      </c>
      <c r="G49">
        <v>3.09672399999977</v>
      </c>
      <c r="H49" t="s">
        <v>134</v>
      </c>
      <c r="I49" t="str">
        <f t="shared" si="1"/>
        <v>乔李镇乔李村小型农田水利设施建设3.09672399999977万元；</v>
      </c>
    </row>
    <row r="50" spans="2:9">
      <c r="B50" t="s">
        <v>149</v>
      </c>
      <c r="C50" t="s">
        <v>33</v>
      </c>
      <c r="D50" t="s">
        <v>34</v>
      </c>
      <c r="E50" t="s">
        <v>208</v>
      </c>
      <c r="F50" t="s">
        <v>209</v>
      </c>
      <c r="G50">
        <v>49.65</v>
      </c>
      <c r="H50" t="s">
        <v>134</v>
      </c>
      <c r="I50" t="str">
        <f t="shared" si="1"/>
        <v>刘村镇刘北村农村道路硬化及配套排水管网建设项目49.65万元；</v>
      </c>
    </row>
    <row r="51" hidden="1" spans="2:9">
      <c r="B51" t="s">
        <v>70</v>
      </c>
      <c r="C51" t="s">
        <v>79</v>
      </c>
      <c r="D51" t="s">
        <v>80</v>
      </c>
      <c r="E51" t="s">
        <v>81</v>
      </c>
      <c r="F51" t="s">
        <v>210</v>
      </c>
      <c r="G51">
        <v>80</v>
      </c>
      <c r="H51" t="s">
        <v>134</v>
      </c>
      <c r="I51" t="str">
        <f t="shared" si="1"/>
        <v>金殿镇小榆东村农田水利设施建设项目80万元；</v>
      </c>
    </row>
    <row r="52" hidden="1" spans="2:9">
      <c r="B52" t="s">
        <v>70</v>
      </c>
      <c r="C52" t="s">
        <v>79</v>
      </c>
      <c r="D52" t="s">
        <v>80</v>
      </c>
      <c r="E52" t="s">
        <v>81</v>
      </c>
      <c r="F52" t="s">
        <v>211</v>
      </c>
      <c r="G52">
        <v>105.465</v>
      </c>
      <c r="H52" t="s">
        <v>134</v>
      </c>
      <c r="I52" t="str">
        <f t="shared" si="1"/>
        <v>金殿镇录井村修建河渠建设项目105.465万元；</v>
      </c>
    </row>
    <row r="53" hidden="1" spans="2:9">
      <c r="B53" t="s">
        <v>70</v>
      </c>
      <c r="C53" t="s">
        <v>79</v>
      </c>
      <c r="D53" t="s">
        <v>80</v>
      </c>
      <c r="E53" t="s">
        <v>81</v>
      </c>
      <c r="F53" t="s">
        <v>212</v>
      </c>
      <c r="G53">
        <v>90</v>
      </c>
      <c r="H53" t="s">
        <v>134</v>
      </c>
      <c r="I53" t="str">
        <f t="shared" si="1"/>
        <v>金殿镇贾册村小型农田水利设施建设90万元；</v>
      </c>
    </row>
  </sheetData>
  <autoFilter xmlns:etc="http://www.wps.cn/officeDocument/2017/etCustomData" ref="B2:L53" etc:filterBottomFollowUsedRange="0">
    <filterColumn colId="1">
      <customFilters>
        <customFilter operator="equal" val="乡村建设行动"/>
      </customFilters>
    </filterColumn>
    <extLst/>
  </autoFilter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区级分配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 </cp:lastModifiedBy>
  <dcterms:created xsi:type="dcterms:W3CDTF">2025-03-06T08:28:00Z</dcterms:created>
  <dcterms:modified xsi:type="dcterms:W3CDTF">2025-06-05T08:48:06Z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164A40CA993D4B07985D64547B22C986_11</vt:lpwstr>
  </property>
  <property fmtid="{D5CDD505-2E9C-101B-9397-08002B2CF9AE}" pid="3" name="KSOProductBuildVer">
    <vt:lpwstr>2052-12.1.0.21541</vt:lpwstr>
  </property>
</Properties>
</file>